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psavilkums" sheetId="1" r:id="rId1"/>
    <sheet name="Lokālā tāme" sheetId="2" r:id="rId2"/>
  </sheets>
  <definedNames>
    <definedName name="_xlnm.Print_Titles" localSheetId="1">'Lokālā tāme'!$9:$10</definedName>
  </definedNames>
  <calcPr fullCalcOnLoad="1"/>
</workbook>
</file>

<file path=xl/sharedStrings.xml><?xml version="1.0" encoding="utf-8"?>
<sst xmlns="http://schemas.openxmlformats.org/spreadsheetml/2006/main" count="666" uniqueCount="382">
  <si>
    <t>Daudzums</t>
  </si>
  <si>
    <t>Nr. p.k.</t>
  </si>
  <si>
    <t>laika norma (c/h)</t>
  </si>
  <si>
    <t>darbietilpība (c/h)</t>
  </si>
  <si>
    <t>Vienības izmaksas</t>
  </si>
  <si>
    <t>m</t>
  </si>
  <si>
    <t>Kopēja darbietilpība, c/h</t>
  </si>
  <si>
    <t>Nr.p.k</t>
  </si>
  <si>
    <t>Lokalās tāmes numurs</t>
  </si>
  <si>
    <t xml:space="preserve">Tai skaitā </t>
  </si>
  <si>
    <t>Kopā</t>
  </si>
  <si>
    <t>Par kopējo summu, EUR</t>
  </si>
  <si>
    <t>Lokālā tāme</t>
  </si>
  <si>
    <t>Kopsavilkuma aprēķins par darbu veidiem</t>
  </si>
  <si>
    <t>ha</t>
  </si>
  <si>
    <t>Kopā uz visu apjomu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</si>
  <si>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</si>
  <si>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VISPĀRĒJIE BŪVDARBI</t>
  </si>
  <si>
    <t xml:space="preserve"> t.sk. darba aizsardzība</t>
  </si>
  <si>
    <t>Virsizdevumi (___ %)</t>
  </si>
  <si>
    <t>Peļņa (___ %)</t>
  </si>
  <si>
    <t>Tāmes izmaksas</t>
  </si>
  <si>
    <t>_____________</t>
  </si>
  <si>
    <t>euro</t>
  </si>
  <si>
    <t>Tāme sastādīta</t>
  </si>
  <si>
    <t>.gada</t>
  </si>
  <si>
    <t>____.____________</t>
  </si>
  <si>
    <t>(paraksts un tā atšifrējums, datums)</t>
  </si>
  <si>
    <t>Pārbaudīja:</t>
  </si>
  <si>
    <t>Sertifikāta Nr.:</t>
  </si>
  <si>
    <t>Mērvie- nība</t>
  </si>
  <si>
    <t>Būvdarbu veids vai konstruktīvā elementa nosaukums</t>
  </si>
  <si>
    <t xml:space="preserve">Darb-  </t>
  </si>
  <si>
    <t>ietilpība</t>
  </si>
  <si>
    <t>darba alga</t>
  </si>
  <si>
    <t>būvizstrādājumi</t>
  </si>
  <si>
    <t>mehānismi</t>
  </si>
  <si>
    <t>(c/h)</t>
  </si>
  <si>
    <t>KOPĀ</t>
  </si>
  <si>
    <r>
      <t xml:space="preserve">PVN 21% </t>
    </r>
    <r>
      <rPr>
        <b/>
        <sz val="9"/>
        <rFont val="Times New Roman"/>
        <family val="1"/>
      </rPr>
      <t>(nodokļa apgrieztā maksāšana saskaņā ar PVN likuma 142.pantu)</t>
    </r>
  </si>
  <si>
    <t>PAVISAM KOPĀ</t>
  </si>
  <si>
    <t>Būvdarbu nosaukums</t>
  </si>
  <si>
    <t>kopā</t>
  </si>
  <si>
    <t>summa</t>
  </si>
  <si>
    <t>Tāmes izmaksas kopā, t. sk. darba devēja sociālais nodoklis (%)</t>
  </si>
  <si>
    <t>Sastādīja_________________________________________</t>
  </si>
  <si>
    <t>Pārbaudīja________________________________________</t>
  </si>
  <si>
    <t>Sertifikāta Nr. __________________________</t>
  </si>
  <si>
    <t>1.pielikums – Finanšu piedāvājuma forma</t>
  </si>
  <si>
    <t>turpinājums 1.pielikumam</t>
  </si>
  <si>
    <t>Sastādīja:</t>
  </si>
  <si>
    <t>Tāme sastādīta 2018.gada tirgus cenās.</t>
  </si>
  <si>
    <t>Apauguma novākšana</t>
  </si>
  <si>
    <t>gab</t>
  </si>
  <si>
    <t>būvizstrādā- jumi</t>
  </si>
  <si>
    <t>Grunts rakšana</t>
  </si>
  <si>
    <t>1.</t>
  </si>
  <si>
    <t>Darba robežu atjaunošana</t>
  </si>
  <si>
    <t>2.</t>
  </si>
  <si>
    <t>2.1.</t>
  </si>
  <si>
    <t>2.2.</t>
  </si>
  <si>
    <t>2.3.</t>
  </si>
  <si>
    <t>2.4.</t>
  </si>
  <si>
    <t>3.</t>
  </si>
  <si>
    <t>Celmu laušana un utilizācija</t>
  </si>
  <si>
    <t>4.</t>
  </si>
  <si>
    <t>4.1.</t>
  </si>
  <si>
    <t>4.3.</t>
  </si>
  <si>
    <t>4.4.</t>
  </si>
  <si>
    <t>4.5.</t>
  </si>
  <si>
    <t>4.6.</t>
  </si>
  <si>
    <t>4.7.</t>
  </si>
  <si>
    <t>4.8.</t>
  </si>
  <si>
    <t>5.</t>
  </si>
  <si>
    <t>Izraktās grunts līdzināšana</t>
  </si>
  <si>
    <t>5.2.</t>
  </si>
  <si>
    <t>6.</t>
  </si>
  <si>
    <t>7.</t>
  </si>
  <si>
    <t>Būvju nojaukšana</t>
  </si>
  <si>
    <t>7.1.</t>
  </si>
  <si>
    <t>caurtekas atrakšana</t>
  </si>
  <si>
    <t>7.2.</t>
  </si>
  <si>
    <t>caurtekas atrakšanas grunts izlīdzināšana 80% apjomā</t>
  </si>
  <si>
    <t>7.3.</t>
  </si>
  <si>
    <t>betona konstrukciju nojaukšana un utilizācija</t>
  </si>
  <si>
    <t>7.4.</t>
  </si>
  <si>
    <t>koka konstrukciju nojaukšana un utilizācija</t>
  </si>
  <si>
    <t>Caurteku būve</t>
  </si>
  <si>
    <t>8.1.</t>
  </si>
  <si>
    <t>Caurteku būve Nr. 1</t>
  </si>
  <si>
    <t>ūdens atsūknēšana</t>
  </si>
  <si>
    <t>st</t>
  </si>
  <si>
    <t>pievesta, blietēta smits zem  caurtekas</t>
  </si>
  <si>
    <t>caurtekas gala dibena stiprinājums GN-18, ar iebūvi</t>
  </si>
  <si>
    <t>caurtekas gala dibena stiprinājums GN-17, ar iebūvi</t>
  </si>
  <si>
    <t>caurtekas gala nogāzes augšdaļas stiprinājums GN-3, ar iebūvi</t>
  </si>
  <si>
    <t>caurtekas gala nogāzes apakšdaļas stiprinājums GN-7, ar iebūvi</t>
  </si>
  <si>
    <t>velenojums teknēs, ar izbūvi</t>
  </si>
  <si>
    <t>šķembas frakcijas  (Ø50-100) zobs teknēm, ar izbūvi</t>
  </si>
  <si>
    <t>ceļa sega - smilts</t>
  </si>
  <si>
    <t>ceļa sega - grants</t>
  </si>
  <si>
    <t>8.2.</t>
  </si>
  <si>
    <t>Caurteku būve Nr. 2</t>
  </si>
  <si>
    <t>8.</t>
  </si>
  <si>
    <t>ceļa sega - drupināta grants</t>
  </si>
  <si>
    <t>Caurteku būve Nr. 3</t>
  </si>
  <si>
    <t>Caurteku būve Nr. 4</t>
  </si>
  <si>
    <t>Caurteku būve Nr. 5</t>
  </si>
  <si>
    <t>Caurteku būve Nr. 6</t>
  </si>
  <si>
    <t>Caurteku būve Nr. 7</t>
  </si>
  <si>
    <t>Caurteku būve Nr. 8</t>
  </si>
  <si>
    <t>9.</t>
  </si>
  <si>
    <t>Kājnieku laipas</t>
  </si>
  <si>
    <t>9.1.</t>
  </si>
  <si>
    <t>9.2.</t>
  </si>
  <si>
    <t>10.</t>
  </si>
  <si>
    <t>Virsūdeņu noteces vagas</t>
  </si>
  <si>
    <t>10.1.</t>
  </si>
  <si>
    <t>noteces vagas rakšana</t>
  </si>
  <si>
    <t>10.2.</t>
  </si>
  <si>
    <t>11.</t>
  </si>
  <si>
    <t>Labiekārtošana</t>
  </si>
  <si>
    <t>11.1.</t>
  </si>
  <si>
    <t>atbērtnes diskošana</t>
  </si>
  <si>
    <t>11.2.</t>
  </si>
  <si>
    <t>apauguma palieku novākšana un utilizācija</t>
  </si>
  <si>
    <t>akmeņu novākšana un novietošana atpakaļ gultnē izklaidus</t>
  </si>
  <si>
    <t>12.</t>
  </si>
  <si>
    <t>Izteku atjaunošana</t>
  </si>
  <si>
    <t>12.1.</t>
  </si>
  <si>
    <t xml:space="preserve">PE neperforēta caurules Ø 50 mm  </t>
  </si>
  <si>
    <t>12.2.</t>
  </si>
  <si>
    <t xml:space="preserve">PE neperforēta caurules Ø 75 mm  </t>
  </si>
  <si>
    <t>12.3.</t>
  </si>
  <si>
    <t>PE neperforēta caurules Ø 100 mm</t>
  </si>
  <si>
    <t>12.4.</t>
  </si>
  <si>
    <t>PE neperforēta caurules Ø 125 mm</t>
  </si>
  <si>
    <t>PE neperforēta caurules Ø 150 mm</t>
  </si>
  <si>
    <t>PE neperforēta caurules Ø 200 mm</t>
  </si>
  <si>
    <t>PE neperforēta caurules Ø 250 mm</t>
  </si>
  <si>
    <t>velēnas vai preterozijas paklājs, ar ieklāšana</t>
  </si>
  <si>
    <t>velēnu krāvums</t>
  </si>
  <si>
    <t>ģeotekstils</t>
  </si>
  <si>
    <t>13.</t>
  </si>
  <si>
    <t>14.</t>
  </si>
  <si>
    <t>15.</t>
  </si>
  <si>
    <t>16.</t>
  </si>
  <si>
    <t>Izpildmērījumu sagatavošana</t>
  </si>
  <si>
    <t>obj.</t>
  </si>
  <si>
    <t>biezi krūmi</t>
  </si>
  <si>
    <t>biezi krūmi+sīkmežs</t>
  </si>
  <si>
    <t>reti krūmi</t>
  </si>
  <si>
    <t>ar roku darbu</t>
  </si>
  <si>
    <t>mehanizēti</t>
  </si>
  <si>
    <t>sedimentācijas baseina rakšana</t>
  </si>
  <si>
    <t>pārtīrīšana ar roku darbu 10%</t>
  </si>
  <si>
    <t>pārtīrīšana mehanizēti 10%</t>
  </si>
  <si>
    <t>pārtīrīšana sedimentācijas baseina 50%</t>
  </si>
  <si>
    <t>mehanizēti sedimentācijas baseina 80%</t>
  </si>
  <si>
    <t>5.1.</t>
  </si>
  <si>
    <t>17.</t>
  </si>
  <si>
    <t>ELFLA projekta Nr. 17-03-A00403-000030</t>
  </si>
  <si>
    <t>Valsts nozīmes ūdensnotekas Nr.11, ŪSIK kods 4322642:01, pik.00/00-99/96 atjaunošana Saunas pagastā, Preiļu novadā un Riebiņu pagastā, Riebiņu novadā</t>
  </si>
  <si>
    <r>
      <t xml:space="preserve">Objekta nosaukums: </t>
    </r>
    <r>
      <rPr>
        <b/>
        <sz val="12"/>
        <rFont val="Times New Roman"/>
        <family val="1"/>
      </rPr>
      <t>Valsts nozīmes ūdensnotekas Nr.11, ŪSIK kods 4322642:01, pik.00/00-99/96 atjaunošana Saunas pagastā, Preiļu novadā un Riebiņu pagastā, Riebiņu novadā</t>
    </r>
  </si>
  <si>
    <t>2.5.</t>
  </si>
  <si>
    <t>2.6.</t>
  </si>
  <si>
    <t>4.2.</t>
  </si>
  <si>
    <t>5.3.</t>
  </si>
  <si>
    <t>5.4.</t>
  </si>
  <si>
    <t>Bebru aizsprostu likvidēšana un utilizācija</t>
  </si>
  <si>
    <t>8.1.1.</t>
  </si>
  <si>
    <t>8.1.2.</t>
  </si>
  <si>
    <t>8.1.3.</t>
  </si>
  <si>
    <t xml:space="preserve">caurteku apbēršana un bliet.ar pievestu minerālgrunti </t>
  </si>
  <si>
    <t>8.1.4.</t>
  </si>
  <si>
    <t>8.1.5.</t>
  </si>
  <si>
    <t>8.1.6.</t>
  </si>
  <si>
    <t>caurtekas gala nogāzes stiprinājums GN-10, ar iebūvi</t>
  </si>
  <si>
    <t>8.1.7.</t>
  </si>
  <si>
    <t>8.1.8.</t>
  </si>
  <si>
    <t>8.1.9.</t>
  </si>
  <si>
    <t>caurtekas gala nogāzes apakšdaļas stiprinājums GN-3, ar iebūvi</t>
  </si>
  <si>
    <t>8.1.10.</t>
  </si>
  <si>
    <t>8.1.11.</t>
  </si>
  <si>
    <t>8.1.12.</t>
  </si>
  <si>
    <t>8.1.13.</t>
  </si>
  <si>
    <t>8.1.14.</t>
  </si>
  <si>
    <t>8.1.15.</t>
  </si>
  <si>
    <t>ceļa sega - asfalts</t>
  </si>
  <si>
    <t>8.1.16.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</si>
  <si>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</si>
  <si>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</si>
  <si>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</si>
  <si>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</si>
  <si>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</si>
  <si>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</si>
  <si>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</si>
  <si>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</si>
  <si>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</si>
  <si>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</si>
  <si>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</si>
  <si>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</si>
  <si>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</si>
  <si>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8.2.14.</t>
  </si>
  <si>
    <t>8.3.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</si>
  <si>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</si>
  <si>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</si>
  <si>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</si>
  <si>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</si>
  <si>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</si>
  <si>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</si>
  <si>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</si>
  <si>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</si>
  <si>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</si>
  <si>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</si>
  <si>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8.3.11.</t>
  </si>
  <si>
    <t>8.3.12.</t>
  </si>
  <si>
    <t>8.3.13.</t>
  </si>
  <si>
    <t>8.3.14.</t>
  </si>
  <si>
    <t>8.3.15.</t>
  </si>
  <si>
    <t>8.4.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</si>
  <si>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</si>
  <si>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</si>
  <si>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</si>
  <si>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</si>
  <si>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</si>
  <si>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</si>
  <si>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</si>
  <si>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</si>
  <si>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8.4.9.</t>
  </si>
  <si>
    <t>8.4.10.</t>
  </si>
  <si>
    <t>8.4.11.</t>
  </si>
  <si>
    <t>8.4.12.</t>
  </si>
  <si>
    <t>8.4.13.</t>
  </si>
  <si>
    <t>8.5.</t>
  </si>
  <si>
    <t>8.5.1.</t>
  </si>
  <si>
    <t>8.5.2.</t>
  </si>
  <si>
    <t>8.5.3.</t>
  </si>
  <si>
    <t>8.5.4.</t>
  </si>
  <si>
    <t>8.5.5.</t>
  </si>
  <si>
    <t>8.5.6.</t>
  </si>
  <si>
    <t>8.5.7.</t>
  </si>
  <si>
    <t>8.5.8.</t>
  </si>
  <si>
    <t>8.5.9.</t>
  </si>
  <si>
    <t>8.5.10.</t>
  </si>
  <si>
    <t>8.5.11.</t>
  </si>
  <si>
    <t>8.5.12.</t>
  </si>
  <si>
    <t>8.5.13.</t>
  </si>
  <si>
    <t>8.6.</t>
  </si>
  <si>
    <t>8.6.1.</t>
  </si>
  <si>
    <t>8.6.2.</t>
  </si>
  <si>
    <t>8.6.3.</t>
  </si>
  <si>
    <t>8.6.4.</t>
  </si>
  <si>
    <t>8.6.5.</t>
  </si>
  <si>
    <t>8.6.6.</t>
  </si>
  <si>
    <t>8.6.7.</t>
  </si>
  <si>
    <t>8.6.8.</t>
  </si>
  <si>
    <t>8.6.9.</t>
  </si>
  <si>
    <t>8.6.10.</t>
  </si>
  <si>
    <t>8.6.11.</t>
  </si>
  <si>
    <t>8.7.</t>
  </si>
  <si>
    <t>Caurteku būve Nr. 9</t>
  </si>
  <si>
    <t>8.7.1.</t>
  </si>
  <si>
    <t>8.7.2.</t>
  </si>
  <si>
    <t>8.7.3.</t>
  </si>
  <si>
    <t>8.7.4.</t>
  </si>
  <si>
    <t>8.7.5.</t>
  </si>
  <si>
    <t>8.7.6.</t>
  </si>
  <si>
    <t>8.7.7.</t>
  </si>
  <si>
    <t>8.7.8.</t>
  </si>
  <si>
    <t>8.7.9.</t>
  </si>
  <si>
    <t>8.7.10.</t>
  </si>
  <si>
    <t>8.7.11.</t>
  </si>
  <si>
    <t>8.7.12.</t>
  </si>
  <si>
    <t>8.7.13.</t>
  </si>
  <si>
    <t>9.1.1.</t>
  </si>
  <si>
    <t>piesērējumu tīrīšana no caurtekas</t>
  </si>
  <si>
    <t>9.1.2.</t>
  </si>
  <si>
    <t>9.1.3.</t>
  </si>
  <si>
    <t>9.1.4.</t>
  </si>
  <si>
    <t>9.1.5.</t>
  </si>
  <si>
    <t>9.1.6.</t>
  </si>
  <si>
    <t>9.1.7.</t>
  </si>
  <si>
    <t>betons (C40/45 F150 W10), gala sienu remontam</t>
  </si>
  <si>
    <t>9.1.8.</t>
  </si>
  <si>
    <t>saduršuvju remonts ar betonu (C40/45 F150 W10)</t>
  </si>
  <si>
    <t>9.2.1.</t>
  </si>
  <si>
    <t>9.2.2.</t>
  </si>
  <si>
    <t>9.2.3.</t>
  </si>
  <si>
    <t>9.2.4.</t>
  </si>
  <si>
    <t>9.2.5.</t>
  </si>
  <si>
    <t>9.2.6.</t>
  </si>
  <si>
    <t>9.2.7.</t>
  </si>
  <si>
    <t>9.2.8.</t>
  </si>
  <si>
    <t>akmens šķembu bērums</t>
  </si>
  <si>
    <t>dolomīta ieslēgumu novākšana un utilizācija, m3</t>
  </si>
  <si>
    <t>13.1.</t>
  </si>
  <si>
    <t>13.2.</t>
  </si>
  <si>
    <t>13.3.</t>
  </si>
  <si>
    <t>13.4.</t>
  </si>
  <si>
    <t>13.5.</t>
  </si>
  <si>
    <t>13.6.</t>
  </si>
  <si>
    <t>PE neperforēta caurules Ø 175 mm</t>
  </si>
  <si>
    <t>13.7.</t>
  </si>
  <si>
    <t>13.8.</t>
  </si>
  <si>
    <t>13.9.</t>
  </si>
  <si>
    <t>13.10.</t>
  </si>
  <si>
    <t>akmens/dolomīta šķembas frakcija  Ø  40-80 mm</t>
  </si>
  <si>
    <t>13.11.</t>
  </si>
  <si>
    <t>dzelzbetona teknes</t>
  </si>
  <si>
    <t>13.12.</t>
  </si>
  <si>
    <t>13.13.</t>
  </si>
  <si>
    <t>Liela diametra drenu kolektora izteku atjaunošana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</si>
  <si>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</si>
  <si>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</si>
  <si>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</si>
  <si>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</si>
  <si>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</si>
  <si>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</si>
  <si>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</si>
  <si>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</si>
  <si>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</si>
  <si>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</si>
  <si>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</si>
  <si>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</si>
  <si>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</si>
  <si>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Dzeloņstiepļu novākšana un utilizācija</t>
  </si>
  <si>
    <t>Ganību betona stabu demontāža un utilizācija</t>
  </si>
  <si>
    <t>Liela akmens izcelšana no gultnes un utilizācija</t>
  </si>
  <si>
    <t>Akmens krāvuma novākšana  un utilizācija</t>
  </si>
  <si>
    <t>Sanesumu, pielūžņojuma un kritalu izvākšana pēc atjaunošanas darbiem ar roku darbu, un pārvietošana ārpus ūdensnotekas posma pik. 00/00-02/11</t>
  </si>
  <si>
    <t xml:space="preserve">  </t>
  </si>
  <si>
    <t>vid. biezi krūmi + sīkmežs</t>
  </si>
  <si>
    <t>mežs+sīkmežs</t>
  </si>
  <si>
    <t>atsevišķi koki</t>
  </si>
  <si>
    <t xml:space="preserve">mehanizēti ar dolomīta ieslēgumiem </t>
  </si>
  <si>
    <t>mehanizēti-biomasa</t>
  </si>
  <si>
    <t>mehanizēti 80% līdz 30m</t>
  </si>
  <si>
    <t>mehanizēti 80% līdz 10m</t>
  </si>
  <si>
    <t>mehanizēti 50% līdz 10m</t>
  </si>
  <si>
    <t>18.</t>
  </si>
  <si>
    <t>19.</t>
  </si>
  <si>
    <t>20.</t>
  </si>
  <si>
    <t>21.</t>
  </si>
  <si>
    <t>22.</t>
  </si>
  <si>
    <t>23.</t>
  </si>
  <si>
    <t>24.</t>
  </si>
  <si>
    <r>
      <t>m</t>
    </r>
    <r>
      <rPr>
        <b/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</si>
  <si>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</si>
  <si>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</si>
  <si>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b/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</si>
  <si>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</si>
  <si>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</si>
  <si>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m</t>
    </r>
    <r>
      <rPr>
        <b/>
        <vertAlign val="superscript"/>
        <sz val="11"/>
        <color indexed="8"/>
        <rFont val="Times New Roman"/>
        <family val="1"/>
      </rPr>
      <t>3</t>
    </r>
  </si>
  <si>
    <t>saspiestas riņķa formas laminētā tērauda caurteka HELCOR PA, profils HCPA - 16, biezums b=3,0mm, epoksīda 200 mK pārklājums vai analogs</t>
  </si>
  <si>
    <t>ģeotekstils 2 tipa iebūvei (ar min. stiepes stiprību F – 15 kN/m, min. stiepes pagarinājumu pie lielākās slodzes ε – 45%, maksimālais caurumu diametrs konusa krišanas testā – 20 mm un min. ūdens caurlaidība normālai plaknei (10-3) 100 m/s)</t>
  </si>
  <si>
    <t>signālstabiņs (D3, pēc LVS 85, LVS 93 un LVS 12899-3), ar iebūvi</t>
  </si>
  <si>
    <t>saspiestas riņķa formas laminētā tērauda caurteka HELCOR PA, profils HCPA - 13, biezums b=3,0mm, epoksīda 200 mK pārklājums vai analogs</t>
  </si>
  <si>
    <t>tērauda caurteka  D = 1,5m b=2,5mm (pa spirāli rievotas caurules izgatavotas atbilstoši LVS EN 1090-1 karsti cinkotas ≥42 ηm un ar polimēru (piem. Trenchcoat™) pārklājumu no abām pusēm, kura biezums ≥250 ηm) vai analogs</t>
  </si>
  <si>
    <t>tērauda caurteka  D = 1,2m b=2,0mm (pa spirāli rievotas caurules izgatavotas atbilstoši LVS EN 1090-1 karsti cinkotas ≥42 ηm un ar polimēru (piem. Trenchcoat™) pārklājumu no abām pusēm, kura biezums ≥250 ηm) vai analogs</t>
  </si>
  <si>
    <t>plastmasas caurteka  D = 1,0m (rievota polivinilhlorīda (PVC), polietilēna (PE) vai polipropilēna (PP), atbilstošas LVS EN 13476, kuru stiprības klase ir ≥SN8, stiepes elastības modulis ≥500 N/mm2) vai analogs</t>
  </si>
  <si>
    <t>kājnieku laipas būve KL - 10, minerālgrunts</t>
  </si>
  <si>
    <t>kājnieku laipas būve KL - 8, minerālgrunts</t>
  </si>
  <si>
    <t>kolektora caurule, betona Ø50cm, ar iebūvi</t>
  </si>
  <si>
    <t>nogāzes apakšējais nostirprinājums GN-10</t>
  </si>
  <si>
    <t>dibena nostirprinājums GN-18</t>
  </si>
  <si>
    <t>nogāzes augšējais nostirprinājums GN-3</t>
  </si>
  <si>
    <t>gala nogāzes nostirprinājums GN-6</t>
  </si>
  <si>
    <t>gala dibena nostiprinājums GN-16</t>
  </si>
  <si>
    <t>kolektora iztekas sienas, betons (C40/45 F150 W10)</t>
  </si>
  <si>
    <t>kolektora iztekas sienas, armatūras siets acs 150x150mm (AIIIØ10mm)</t>
  </si>
  <si>
    <t>kolektora iztekas pamatojums, betons (C40/45 F150 W10)</t>
  </si>
  <si>
    <t>kolektora iztekas pamatojums, armatūras siets acs 150x150mm (AIIIØ10mm)</t>
  </si>
  <si>
    <t>kolektora izplūdes nogāzes nostiprinājums, betons (C40/45 F150 W10)</t>
  </si>
  <si>
    <t>kolektora izplūdes nogāzes nostiprinājums, armatūras siets acs 150x150mm (AIIIØ10mm)</t>
  </si>
  <si>
    <t>kolektora izplūdes nogāzes nostiprinājums, grants pamatojums</t>
  </si>
  <si>
    <t>Caurtekas atjaunošana</t>
  </si>
  <si>
    <t>Aploka mietiņu un dzelzs stieples novietošana ārpus pārtīrāmas trases un novietošana atpakal</t>
  </si>
  <si>
    <t xml:space="preserve">Koka ēkas (2x2 m) palieku utilizācija </t>
  </si>
  <si>
    <r>
      <t>Esošā ūdensvada aizsardzība grāvja gultnes šķērsojuma vietā (dalītās aizsargcaurules  (</t>
    </r>
    <r>
      <rPr>
        <b/>
        <sz val="11"/>
        <rFont val="Calibri"/>
        <family val="2"/>
      </rPr>
      <t>Ø</t>
    </r>
    <r>
      <rPr>
        <b/>
        <sz val="11"/>
        <rFont val="Times New Roman"/>
        <family val="1"/>
      </rPr>
      <t xml:space="preserve"> 160mm) montāža un iebūve)</t>
    </r>
  </si>
  <si>
    <r>
      <t xml:space="preserve">Esošo pašteces cauruļvadu (2gab. </t>
    </r>
    <r>
      <rPr>
        <b/>
        <sz val="11"/>
        <rFont val="Calibri"/>
        <family val="2"/>
      </rPr>
      <t>Ø</t>
    </r>
    <r>
      <rPr>
        <b/>
        <sz val="11"/>
        <rFont val="Times New Roman"/>
        <family val="1"/>
      </rPr>
      <t>200mm met.) aizsardzība grāvja gultnes šķērsojuma vietā (dalītās aizsargcaurules  (</t>
    </r>
    <r>
      <rPr>
        <b/>
        <sz val="11"/>
        <rFont val="Calibri"/>
        <family val="2"/>
      </rPr>
      <t>Ø</t>
    </r>
    <r>
      <rPr>
        <b/>
        <sz val="11"/>
        <rFont val="Times New Roman"/>
        <family val="1"/>
      </rPr>
      <t xml:space="preserve"> 225mm) montāža un iebūve)</t>
    </r>
  </si>
  <si>
    <t>ZMNĪ 2018/94 ELFLA nolikumam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</si>
</sst>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\-#,##0\ "/>
    <numFmt numFmtId="192" formatCode="0.000"/>
    <numFmt numFmtId="193" formatCode="0.0"/>
    <numFmt numFmtId="194" formatCode="0.0000"/>
    <numFmt numFmtId="195" formatCode="0.00000"/>
    <numFmt numFmtId="196" formatCode="[$-426]dddd\,\ yyyy&quot;. gada &quot;d\.\ mmmm"/>
    <numFmt numFmtId="197" formatCode="0.000000000"/>
    <numFmt numFmtId="198" formatCode="[$-409]dddd\,\ mmmm\ d\,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 vertical="center" wrapText="1"/>
    </xf>
    <xf numFmtId="0" fontId="62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right"/>
    </xf>
    <xf numFmtId="0" fontId="67" fillId="33" borderId="0" xfId="0" applyFont="1" applyFill="1" applyAlignment="1">
      <alignment horizontal="right"/>
    </xf>
    <xf numFmtId="0" fontId="62" fillId="33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69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34" borderId="11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2" fillId="0" borderId="0" xfId="0" applyFont="1" applyAlignment="1">
      <alignment vertical="center"/>
    </xf>
    <xf numFmtId="0" fontId="6" fillId="34" borderId="14" xfId="0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/>
    </xf>
    <xf numFmtId="0" fontId="69" fillId="0" borderId="0" xfId="69" applyFont="1">
      <alignment/>
      <protection/>
    </xf>
    <xf numFmtId="0" fontId="70" fillId="0" borderId="0" xfId="0" applyFont="1" applyAlignment="1">
      <alignment horizontal="center"/>
    </xf>
    <xf numFmtId="0" fontId="62" fillId="33" borderId="0" xfId="0" applyFont="1" applyFill="1" applyAlignment="1">
      <alignment/>
    </xf>
    <xf numFmtId="0" fontId="9" fillId="0" borderId="0" xfId="69" applyFont="1" applyAlignment="1">
      <alignment horizontal="right"/>
      <protection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2" fontId="6" fillId="34" borderId="14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2" fontId="6" fillId="0" borderId="31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0" fontId="62" fillId="33" borderId="0" xfId="0" applyFont="1" applyFill="1" applyAlignment="1">
      <alignment/>
    </xf>
    <xf numFmtId="2" fontId="6" fillId="33" borderId="32" xfId="0" applyNumberFormat="1" applyFont="1" applyFill="1" applyBorder="1" applyAlignment="1">
      <alignment horizontal="center" vertical="center"/>
    </xf>
    <xf numFmtId="2" fontId="6" fillId="33" borderId="32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2" fontId="62" fillId="0" borderId="32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left" vertical="center"/>
    </xf>
    <xf numFmtId="2" fontId="15" fillId="35" borderId="32" xfId="0" applyNumberFormat="1" applyFont="1" applyFill="1" applyBorder="1" applyAlignment="1">
      <alignment horizontal="center" vertical="center" wrapText="1"/>
    </xf>
    <xf numFmtId="2" fontId="9" fillId="35" borderId="32" xfId="0" applyNumberFormat="1" applyFont="1" applyFill="1" applyBorder="1" applyAlignment="1">
      <alignment horizontal="center" vertical="center"/>
    </xf>
    <xf numFmtId="2" fontId="15" fillId="35" borderId="32" xfId="0" applyNumberFormat="1" applyFont="1" applyFill="1" applyBorder="1" applyAlignment="1">
      <alignment horizontal="right" vertical="center" wrapText="1" inden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right" vertical="center" wrapText="1"/>
    </xf>
    <xf numFmtId="2" fontId="3" fillId="35" borderId="32" xfId="0" applyNumberFormat="1" applyFont="1" applyFill="1" applyBorder="1" applyAlignment="1">
      <alignment horizontal="center" vertical="center" wrapText="1"/>
    </xf>
    <xf numFmtId="2" fontId="3" fillId="35" borderId="32" xfId="63" applyNumberFormat="1" applyFont="1" applyFill="1" applyBorder="1" applyAlignment="1">
      <alignment horizontal="center" vertical="center" wrapText="1"/>
      <protection/>
    </xf>
    <xf numFmtId="2" fontId="3" fillId="35" borderId="32" xfId="0" applyNumberFormat="1" applyFont="1" applyFill="1" applyBorder="1" applyAlignment="1">
      <alignment horizontal="right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right" vertical="center" wrapText="1" indent="1"/>
    </xf>
    <xf numFmtId="2" fontId="3" fillId="0" borderId="32" xfId="63" applyNumberFormat="1" applyFont="1" applyFill="1" applyBorder="1" applyAlignment="1">
      <alignment horizontal="center" vertical="center" wrapText="1"/>
      <protection/>
    </xf>
    <xf numFmtId="2" fontId="71" fillId="0" borderId="32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72" fillId="0" borderId="32" xfId="0" applyFont="1" applyFill="1" applyBorder="1" applyAlignment="1">
      <alignment horizontal="right" vertical="center"/>
    </xf>
    <xf numFmtId="0" fontId="72" fillId="0" borderId="32" xfId="0" applyFont="1" applyFill="1" applyBorder="1" applyAlignment="1">
      <alignment horizontal="left" vertical="center"/>
    </xf>
    <xf numFmtId="0" fontId="72" fillId="0" borderId="32" xfId="0" applyFont="1" applyFill="1" applyBorder="1" applyAlignment="1">
      <alignment horizontal="center" vertical="center"/>
    </xf>
    <xf numFmtId="2" fontId="72" fillId="0" borderId="32" xfId="0" applyNumberFormat="1" applyFont="1" applyFill="1" applyBorder="1" applyAlignment="1">
      <alignment horizontal="center" vertical="center"/>
    </xf>
    <xf numFmtId="2" fontId="9" fillId="35" borderId="32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16" fontId="62" fillId="0" borderId="32" xfId="0" applyNumberFormat="1" applyFont="1" applyFill="1" applyBorder="1" applyAlignment="1">
      <alignment horizontal="right" vertical="center"/>
    </xf>
    <xf numFmtId="2" fontId="9" fillId="0" borderId="32" xfId="0" applyNumberFormat="1" applyFont="1" applyFill="1" applyBorder="1" applyAlignment="1">
      <alignment horizontal="center" vertical="center" wrapText="1"/>
    </xf>
    <xf numFmtId="0" fontId="62" fillId="0" borderId="32" xfId="0" applyNumberFormat="1" applyFont="1" applyFill="1" applyBorder="1" applyAlignment="1">
      <alignment horizontal="right" vertical="center"/>
    </xf>
    <xf numFmtId="0" fontId="72" fillId="0" borderId="32" xfId="0" applyFont="1" applyFill="1" applyBorder="1" applyAlignment="1">
      <alignment horizontal="left" vertical="center" wrapText="1"/>
    </xf>
    <xf numFmtId="0" fontId="71" fillId="0" borderId="32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left" vertical="center"/>
    </xf>
    <xf numFmtId="0" fontId="71" fillId="0" borderId="32" xfId="0" applyFont="1" applyFill="1" applyBorder="1" applyAlignment="1">
      <alignment horizontal="left" vertical="center" wrapText="1"/>
    </xf>
    <xf numFmtId="2" fontId="8" fillId="0" borderId="32" xfId="63" applyNumberFormat="1" applyFont="1" applyFill="1" applyBorder="1" applyAlignment="1">
      <alignment horizontal="center" vertical="center" wrapText="1"/>
      <protection/>
    </xf>
    <xf numFmtId="0" fontId="8" fillId="0" borderId="32" xfId="63" applyFont="1" applyFill="1" applyBorder="1" applyAlignment="1">
      <alignment horizontal="center" vertical="center" wrapText="1"/>
      <protection/>
    </xf>
    <xf numFmtId="192" fontId="9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2" fontId="8" fillId="33" borderId="32" xfId="63" applyNumberFormat="1" applyFont="1" applyFill="1" applyBorder="1" applyAlignment="1">
      <alignment horizontal="center" vertical="center" wrapTex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1" fontId="62" fillId="0" borderId="32" xfId="0" applyNumberFormat="1" applyFont="1" applyFill="1" applyBorder="1" applyAlignment="1">
      <alignment horizontal="center" vertical="center"/>
    </xf>
    <xf numFmtId="1" fontId="72" fillId="0" borderId="32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left"/>
    </xf>
    <xf numFmtId="2" fontId="8" fillId="33" borderId="32" xfId="63" applyNumberFormat="1" applyFont="1" applyFill="1" applyBorder="1" applyAlignment="1">
      <alignment horizontal="center" vertical="center" wrapText="1"/>
      <protection/>
    </xf>
    <xf numFmtId="2" fontId="8" fillId="33" borderId="43" xfId="63" applyNumberFormat="1" applyFont="1" applyFill="1" applyBorder="1" applyAlignment="1">
      <alignment horizontal="center" vertical="center" wrapText="1"/>
      <protection/>
    </xf>
    <xf numFmtId="2" fontId="8" fillId="33" borderId="44" xfId="63" applyNumberFormat="1" applyFont="1" applyFill="1" applyBorder="1" applyAlignment="1">
      <alignment horizontal="center" vertical="center" wrapText="1"/>
      <protection/>
    </xf>
    <xf numFmtId="2" fontId="8" fillId="33" borderId="45" xfId="63" applyNumberFormat="1" applyFont="1" applyFill="1" applyBorder="1" applyAlignment="1">
      <alignment horizontal="center" vertical="center" wrapText="1"/>
      <protection/>
    </xf>
    <xf numFmtId="2" fontId="62" fillId="33" borderId="0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righ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33" borderId="47" xfId="63" applyFont="1" applyFill="1" applyBorder="1" applyAlignment="1">
      <alignment horizontal="center" vertical="center" textRotation="90" wrapText="1"/>
      <protection/>
    </xf>
    <xf numFmtId="0" fontId="8" fillId="33" borderId="33" xfId="63" applyFont="1" applyFill="1" applyBorder="1" applyAlignment="1">
      <alignment horizontal="center" vertical="center" textRotation="90" wrapTex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66" fillId="33" borderId="0" xfId="0" applyFont="1" applyFill="1" applyAlignment="1">
      <alignment horizontal="right"/>
    </xf>
    <xf numFmtId="0" fontId="73" fillId="33" borderId="0" xfId="0" applyFont="1" applyFill="1" applyAlignment="1">
      <alignment horizontal="center"/>
    </xf>
    <xf numFmtId="0" fontId="67" fillId="33" borderId="0" xfId="0" applyFont="1" applyFill="1" applyAlignment="1">
      <alignment horizontal="right"/>
    </xf>
    <xf numFmtId="0" fontId="62" fillId="33" borderId="0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Komats 2 2" xfId="56"/>
    <cellStyle name="Komats 3" xfId="57"/>
    <cellStyle name="Linked Cell" xfId="58"/>
    <cellStyle name="Neutral" xfId="59"/>
    <cellStyle name="Normal 2" xfId="60"/>
    <cellStyle name="Normal 2 2" xfId="61"/>
    <cellStyle name="Normal 3" xfId="62"/>
    <cellStyle name="Normal_Jasmuizas_dzivokli_07_07_1" xfId="63"/>
    <cellStyle name="Note" xfId="64"/>
    <cellStyle name="Output" xfId="65"/>
    <cellStyle name="Parasts 2" xfId="66"/>
    <cellStyle name="Parasts 4 2" xfId="67"/>
    <cellStyle name="Percent" xfId="68"/>
    <cellStyle name="Style 1" xfId="69"/>
    <cellStyle name="Times new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8.28125" style="7" customWidth="1"/>
    <col min="2" max="2" width="8.7109375" style="7" customWidth="1"/>
    <col min="3" max="3" width="30.7109375" style="8" customWidth="1"/>
    <col min="4" max="4" width="17.7109375" style="8" customWidth="1"/>
    <col min="5" max="5" width="13.28125" style="9" customWidth="1"/>
    <col min="6" max="6" width="16.28125" style="9" customWidth="1"/>
    <col min="7" max="7" width="13.28125" style="9" customWidth="1"/>
    <col min="8" max="8" width="13.28125" style="8" customWidth="1"/>
    <col min="9" max="16384" width="9.140625" style="11" customWidth="1"/>
  </cols>
  <sheetData>
    <row r="1" spans="6:8" ht="15.75">
      <c r="F1" s="10"/>
      <c r="H1" s="52" t="s">
        <v>48</v>
      </c>
    </row>
    <row r="2" spans="6:8" ht="15.75">
      <c r="F2" s="49"/>
      <c r="G2" s="76"/>
      <c r="H2" s="53" t="s">
        <v>381</v>
      </c>
    </row>
    <row r="3" spans="6:8" ht="15.75">
      <c r="F3" s="50"/>
      <c r="G3" s="50"/>
      <c r="H3" s="54" t="s">
        <v>161</v>
      </c>
    </row>
    <row r="5" spans="1:8" ht="18.75">
      <c r="A5" s="136" t="s">
        <v>13</v>
      </c>
      <c r="B5" s="136"/>
      <c r="C5" s="136"/>
      <c r="D5" s="136"/>
      <c r="E5" s="136"/>
      <c r="F5" s="136"/>
      <c r="G5" s="136"/>
      <c r="H5" s="136"/>
    </row>
    <row r="6" spans="1:8" ht="9" customHeight="1">
      <c r="A6" s="12"/>
      <c r="B6" s="12"/>
      <c r="C6" s="12"/>
      <c r="D6" s="12"/>
      <c r="E6" s="12"/>
      <c r="F6" s="12"/>
      <c r="G6" s="12"/>
      <c r="H6" s="12"/>
    </row>
    <row r="7" spans="1:15" ht="39.75" customHeight="1">
      <c r="A7" s="137" t="s">
        <v>162</v>
      </c>
      <c r="B7" s="137"/>
      <c r="C7" s="137"/>
      <c r="D7" s="137"/>
      <c r="E7" s="137"/>
      <c r="F7" s="137"/>
      <c r="G7" s="137"/>
      <c r="H7" s="137"/>
      <c r="I7" s="13"/>
      <c r="J7" s="13"/>
      <c r="K7" s="13"/>
      <c r="L7" s="13"/>
      <c r="M7" s="13"/>
      <c r="N7" s="13"/>
      <c r="O7" s="13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3:8" s="16" customFormat="1" ht="15.75">
      <c r="C9" s="17"/>
      <c r="D9" s="18"/>
      <c r="E9" s="138" t="s">
        <v>11</v>
      </c>
      <c r="F9" s="138"/>
      <c r="G9" s="138"/>
      <c r="H9" s="20"/>
    </row>
    <row r="10" spans="3:8" s="16" customFormat="1" ht="15.75">
      <c r="C10" s="17"/>
      <c r="D10" s="18"/>
      <c r="E10" s="19"/>
      <c r="F10" s="19"/>
      <c r="G10" s="19"/>
      <c r="H10" s="21"/>
    </row>
    <row r="11" spans="2:8" s="16" customFormat="1" ht="15.75">
      <c r="B11" s="22"/>
      <c r="C11" s="17"/>
      <c r="D11" s="18"/>
      <c r="E11" s="138" t="s">
        <v>6</v>
      </c>
      <c r="F11" s="138"/>
      <c r="G11" s="138"/>
      <c r="H11" s="23"/>
    </row>
    <row r="12" spans="1:7" ht="16.5" thickBot="1">
      <c r="A12" s="15"/>
      <c r="B12" s="16"/>
      <c r="C12" s="16"/>
      <c r="D12" s="7"/>
      <c r="E12" s="8"/>
      <c r="F12" s="8"/>
      <c r="G12" s="8"/>
    </row>
    <row r="13" spans="1:8" s="24" customFormat="1" ht="16.5" customHeight="1">
      <c r="A13" s="139" t="s">
        <v>7</v>
      </c>
      <c r="B13" s="124" t="s">
        <v>8</v>
      </c>
      <c r="C13" s="124" t="s">
        <v>31</v>
      </c>
      <c r="D13" s="124" t="s">
        <v>21</v>
      </c>
      <c r="E13" s="127" t="s">
        <v>9</v>
      </c>
      <c r="F13" s="128"/>
      <c r="G13" s="129"/>
      <c r="H13" s="56" t="s">
        <v>32</v>
      </c>
    </row>
    <row r="14" spans="1:8" s="24" customFormat="1" ht="16.5" customHeight="1" thickBot="1">
      <c r="A14" s="140"/>
      <c r="B14" s="125"/>
      <c r="C14" s="125"/>
      <c r="D14" s="125"/>
      <c r="E14" s="130"/>
      <c r="F14" s="131"/>
      <c r="G14" s="132"/>
      <c r="H14" s="57" t="s">
        <v>33</v>
      </c>
    </row>
    <row r="15" spans="1:8" s="24" customFormat="1" ht="16.5" customHeight="1" thickBot="1">
      <c r="A15" s="141"/>
      <c r="B15" s="126"/>
      <c r="C15" s="126"/>
      <c r="D15" s="126"/>
      <c r="E15" s="41" t="s">
        <v>34</v>
      </c>
      <c r="F15" s="41" t="s">
        <v>35</v>
      </c>
      <c r="G15" s="41" t="s">
        <v>36</v>
      </c>
      <c r="H15" s="58" t="s">
        <v>37</v>
      </c>
    </row>
    <row r="16" spans="1:8" s="24" customFormat="1" ht="15" customHeight="1" thickBot="1">
      <c r="A16" s="59">
        <v>1</v>
      </c>
      <c r="B16" s="60"/>
      <c r="C16" s="61"/>
      <c r="D16" s="62"/>
      <c r="E16" s="55"/>
      <c r="F16" s="55"/>
      <c r="G16" s="55"/>
      <c r="H16" s="63"/>
    </row>
    <row r="17" spans="1:8" s="24" customFormat="1" ht="15" customHeight="1" thickBot="1">
      <c r="A17" s="59">
        <v>2</v>
      </c>
      <c r="B17" s="60"/>
      <c r="C17" s="64"/>
      <c r="D17" s="62"/>
      <c r="E17" s="55"/>
      <c r="F17" s="55"/>
      <c r="G17" s="55"/>
      <c r="H17" s="63"/>
    </row>
    <row r="18" spans="1:8" s="24" customFormat="1" ht="15" customHeight="1" thickBot="1">
      <c r="A18" s="59">
        <v>3</v>
      </c>
      <c r="B18" s="60"/>
      <c r="C18" s="64"/>
      <c r="D18" s="62"/>
      <c r="E18" s="55"/>
      <c r="F18" s="55"/>
      <c r="G18" s="55"/>
      <c r="H18" s="63"/>
    </row>
    <row r="19" spans="1:8" s="24" customFormat="1" ht="15" customHeight="1" thickBot="1">
      <c r="A19" s="59">
        <v>4</v>
      </c>
      <c r="B19" s="60"/>
      <c r="C19" s="64"/>
      <c r="D19" s="62"/>
      <c r="E19" s="55"/>
      <c r="F19" s="55"/>
      <c r="G19" s="55"/>
      <c r="H19" s="63"/>
    </row>
    <row r="20" spans="1:8" s="24" customFormat="1" ht="15" customHeight="1" thickBot="1">
      <c r="A20" s="59">
        <v>5</v>
      </c>
      <c r="B20" s="60"/>
      <c r="C20" s="64"/>
      <c r="D20" s="62"/>
      <c r="E20" s="55"/>
      <c r="F20" s="55"/>
      <c r="G20" s="55"/>
      <c r="H20" s="63"/>
    </row>
    <row r="21" spans="1:8" s="24" customFormat="1" ht="15" customHeight="1" thickBot="1">
      <c r="A21" s="59">
        <v>6</v>
      </c>
      <c r="B21" s="60"/>
      <c r="C21" s="64"/>
      <c r="D21" s="62"/>
      <c r="E21" s="55"/>
      <c r="F21" s="55"/>
      <c r="G21" s="55"/>
      <c r="H21" s="63"/>
    </row>
    <row r="22" spans="1:8" s="24" customFormat="1" ht="15" customHeight="1" thickBot="1">
      <c r="A22" s="59">
        <v>7</v>
      </c>
      <c r="B22" s="60"/>
      <c r="C22" s="64"/>
      <c r="D22" s="62"/>
      <c r="E22" s="55"/>
      <c r="F22" s="55"/>
      <c r="G22" s="55"/>
      <c r="H22" s="63"/>
    </row>
    <row r="23" spans="1:8" s="24" customFormat="1" ht="15" customHeight="1" thickBot="1">
      <c r="A23" s="59">
        <v>8</v>
      </c>
      <c r="B23" s="60"/>
      <c r="C23" s="64"/>
      <c r="D23" s="62"/>
      <c r="E23" s="55"/>
      <c r="F23" s="55"/>
      <c r="G23" s="55"/>
      <c r="H23" s="63"/>
    </row>
    <row r="24" spans="1:8" s="24" customFormat="1" ht="15" customHeight="1" thickBot="1">
      <c r="A24" s="59">
        <v>9</v>
      </c>
      <c r="B24" s="60"/>
      <c r="C24" s="64"/>
      <c r="D24" s="62"/>
      <c r="E24" s="55"/>
      <c r="F24" s="55"/>
      <c r="G24" s="55"/>
      <c r="H24" s="63"/>
    </row>
    <row r="25" spans="1:8" s="24" customFormat="1" ht="15" customHeight="1" thickBot="1">
      <c r="A25" s="59">
        <v>10</v>
      </c>
      <c r="B25" s="60"/>
      <c r="C25" s="64"/>
      <c r="D25" s="62"/>
      <c r="E25" s="55"/>
      <c r="F25" s="55"/>
      <c r="G25" s="55"/>
      <c r="H25" s="63"/>
    </row>
    <row r="26" spans="1:8" s="29" customFormat="1" ht="15" customHeight="1" thickBot="1">
      <c r="A26" s="25"/>
      <c r="B26" s="26"/>
      <c r="C26" s="38" t="s">
        <v>10</v>
      </c>
      <c r="D26" s="66"/>
      <c r="E26" s="27"/>
      <c r="F26" s="27"/>
      <c r="G26" s="27"/>
      <c r="H26" s="28"/>
    </row>
    <row r="27" spans="1:8" s="24" customFormat="1" ht="15" customHeight="1" thickBot="1">
      <c r="A27" s="30"/>
      <c r="B27" s="30"/>
      <c r="C27" s="43" t="s">
        <v>19</v>
      </c>
      <c r="D27" s="67"/>
      <c r="E27" s="31"/>
      <c r="F27" s="31"/>
      <c r="G27" s="31"/>
      <c r="H27" s="32"/>
    </row>
    <row r="28" spans="1:8" s="24" customFormat="1" ht="15" customHeight="1" thickBot="1">
      <c r="A28" s="30"/>
      <c r="B28" s="30"/>
      <c r="C28" s="42" t="s">
        <v>18</v>
      </c>
      <c r="D28" s="68"/>
      <c r="E28" s="31"/>
      <c r="F28" s="31"/>
      <c r="G28" s="31"/>
      <c r="H28" s="32"/>
    </row>
    <row r="29" spans="1:8" s="24" customFormat="1" ht="15" customHeight="1" thickBot="1">
      <c r="A29" s="30"/>
      <c r="B29" s="30"/>
      <c r="C29" s="44" t="s">
        <v>20</v>
      </c>
      <c r="D29" s="69"/>
      <c r="E29" s="31"/>
      <c r="F29" s="31"/>
      <c r="G29" s="31"/>
      <c r="H29" s="32"/>
    </row>
    <row r="30" spans="1:8" s="24" customFormat="1" ht="15" customHeight="1" thickBot="1">
      <c r="A30" s="30"/>
      <c r="B30" s="30"/>
      <c r="C30" s="39" t="s">
        <v>38</v>
      </c>
      <c r="D30" s="70"/>
      <c r="E30" s="31"/>
      <c r="F30" s="31"/>
      <c r="G30" s="31"/>
      <c r="H30" s="32"/>
    </row>
    <row r="31" spans="1:8" ht="41.25" customHeight="1" thickBot="1">
      <c r="A31" s="30"/>
      <c r="B31" s="30"/>
      <c r="C31" s="40" t="s">
        <v>39</v>
      </c>
      <c r="D31" s="71">
        <v>0</v>
      </c>
      <c r="E31" s="31"/>
      <c r="F31" s="31"/>
      <c r="G31" s="31"/>
      <c r="H31" s="32"/>
    </row>
    <row r="32" spans="3:4" ht="15" customHeight="1" thickBot="1">
      <c r="C32" s="33" t="s">
        <v>40</v>
      </c>
      <c r="D32" s="72"/>
    </row>
    <row r="34" spans="4:7" ht="15.75">
      <c r="D34" s="133"/>
      <c r="E34" s="133"/>
      <c r="F34" s="133"/>
      <c r="G34" s="133"/>
    </row>
    <row r="35" spans="1:3" ht="15.75">
      <c r="A35" s="37" t="s">
        <v>45</v>
      </c>
      <c r="B35" s="65"/>
      <c r="C35" s="65"/>
    </row>
    <row r="36" spans="1:3" ht="15.75">
      <c r="A36" s="65"/>
      <c r="B36" s="123" t="s">
        <v>27</v>
      </c>
      <c r="C36" s="123"/>
    </row>
    <row r="38" spans="1:3" ht="15.75">
      <c r="A38" s="37" t="s">
        <v>46</v>
      </c>
      <c r="B38" s="65"/>
      <c r="C38" s="65"/>
    </row>
    <row r="39" spans="1:3" ht="15.75">
      <c r="A39" s="65"/>
      <c r="B39" s="123" t="s">
        <v>27</v>
      </c>
      <c r="C39" s="123"/>
    </row>
    <row r="41" spans="1:7" ht="15.75" customHeight="1">
      <c r="A41" s="134" t="s">
        <v>47</v>
      </c>
      <c r="B41" s="134"/>
      <c r="C41" s="134"/>
      <c r="E41" s="36" t="s">
        <v>24</v>
      </c>
      <c r="F41" s="35"/>
      <c r="G41" s="35"/>
    </row>
    <row r="42" spans="4:7" ht="15.75">
      <c r="D42" s="135"/>
      <c r="E42" s="135"/>
      <c r="F42" s="135"/>
      <c r="G42" s="135"/>
    </row>
  </sheetData>
  <sheetProtection/>
  <mergeCells count="14">
    <mergeCell ref="A5:H5"/>
    <mergeCell ref="A7:H7"/>
    <mergeCell ref="E9:G9"/>
    <mergeCell ref="E11:G11"/>
    <mergeCell ref="A13:A15"/>
    <mergeCell ref="B13:B15"/>
    <mergeCell ref="C13:C15"/>
    <mergeCell ref="B39:C39"/>
    <mergeCell ref="D13:D15"/>
    <mergeCell ref="E13:G14"/>
    <mergeCell ref="D34:G34"/>
    <mergeCell ref="A41:C41"/>
    <mergeCell ref="D42:G42"/>
    <mergeCell ref="B36:C36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1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6.421875" style="1" customWidth="1"/>
    <col min="2" max="2" width="51.28125" style="1" customWidth="1"/>
    <col min="3" max="3" width="7.7109375" style="3" customWidth="1"/>
    <col min="4" max="4" width="9.57421875" style="3" customWidth="1"/>
    <col min="5" max="7" width="8.7109375" style="1" customWidth="1"/>
    <col min="8" max="8" width="9.7109375" style="1" customWidth="1"/>
    <col min="9" max="9" width="8.7109375" style="1" customWidth="1"/>
    <col min="10" max="10" width="9.7109375" style="1" customWidth="1"/>
    <col min="11" max="11" width="10.421875" style="1" customWidth="1"/>
    <col min="12" max="12" width="8.7109375" style="1" customWidth="1"/>
    <col min="13" max="13" width="10.8515625" style="1" customWidth="1"/>
    <col min="14" max="14" width="9.00390625" style="1" customWidth="1"/>
    <col min="15" max="15" width="10.8515625" style="1" customWidth="1"/>
    <col min="16" max="16384" width="9.140625" style="1" customWidth="1"/>
  </cols>
  <sheetData>
    <row r="1" spans="3:15" ht="15.75">
      <c r="C1" s="1"/>
      <c r="D1" s="1"/>
      <c r="H1" s="163"/>
      <c r="I1" s="163"/>
      <c r="M1" s="161" t="s">
        <v>49</v>
      </c>
      <c r="N1" s="161"/>
      <c r="O1" s="161"/>
    </row>
    <row r="2" spans="3:15" ht="15.75">
      <c r="C2" s="1"/>
      <c r="D2" s="1"/>
      <c r="H2" s="5"/>
      <c r="I2" s="5"/>
      <c r="N2" s="4"/>
      <c r="O2" s="34"/>
    </row>
    <row r="3" spans="1:15" ht="15.75" customHeight="1">
      <c r="A3" s="162" t="s">
        <v>12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5.75" customHeight="1">
      <c r="A4" s="155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38.25" customHeight="1">
      <c r="A5" s="157" t="s">
        <v>163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5.75" customHeight="1">
      <c r="A6" s="150" t="s">
        <v>51</v>
      </c>
      <c r="B6" s="150"/>
      <c r="C6" s="45"/>
      <c r="D6" s="45"/>
      <c r="E6" s="45"/>
      <c r="F6" s="45"/>
      <c r="G6" s="45"/>
      <c r="H6" s="45"/>
      <c r="I6" s="45"/>
      <c r="J6" s="149" t="s">
        <v>21</v>
      </c>
      <c r="K6" s="149"/>
      <c r="L6" s="148" t="s">
        <v>22</v>
      </c>
      <c r="M6" s="148"/>
      <c r="N6" s="47" t="s">
        <v>23</v>
      </c>
      <c r="O6" s="46"/>
    </row>
    <row r="7" spans="1:15" ht="15.75" customHeight="1">
      <c r="A7" s="45"/>
      <c r="B7" s="45"/>
      <c r="C7" s="45"/>
      <c r="D7" s="45"/>
      <c r="E7" s="45"/>
      <c r="F7" s="45"/>
      <c r="G7" s="45"/>
      <c r="H7" s="45"/>
      <c r="I7" s="45"/>
      <c r="J7" s="149" t="s">
        <v>24</v>
      </c>
      <c r="K7" s="149"/>
      <c r="L7" s="2">
        <v>2018</v>
      </c>
      <c r="M7" s="46" t="s">
        <v>25</v>
      </c>
      <c r="N7" s="164" t="s">
        <v>26</v>
      </c>
      <c r="O7" s="164"/>
    </row>
    <row r="8" spans="1:15" ht="15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5.75" customHeight="1">
      <c r="A9" s="158" t="s">
        <v>1</v>
      </c>
      <c r="B9" s="160" t="s">
        <v>41</v>
      </c>
      <c r="C9" s="160" t="s">
        <v>30</v>
      </c>
      <c r="D9" s="144" t="s">
        <v>0</v>
      </c>
      <c r="E9" s="145" t="s">
        <v>4</v>
      </c>
      <c r="F9" s="146"/>
      <c r="G9" s="146"/>
      <c r="H9" s="146"/>
      <c r="I9" s="146"/>
      <c r="J9" s="147"/>
      <c r="K9" s="145" t="s">
        <v>15</v>
      </c>
      <c r="L9" s="146"/>
      <c r="M9" s="146"/>
      <c r="N9" s="146"/>
      <c r="O9" s="147"/>
    </row>
    <row r="10" spans="1:15" ht="51">
      <c r="A10" s="159"/>
      <c r="B10" s="160"/>
      <c r="C10" s="160"/>
      <c r="D10" s="144"/>
      <c r="E10" s="119" t="s">
        <v>2</v>
      </c>
      <c r="F10" s="119" t="s">
        <v>16</v>
      </c>
      <c r="G10" s="119" t="s">
        <v>34</v>
      </c>
      <c r="H10" s="119" t="s">
        <v>54</v>
      </c>
      <c r="I10" s="119" t="s">
        <v>36</v>
      </c>
      <c r="J10" s="120" t="s">
        <v>42</v>
      </c>
      <c r="K10" s="120" t="s">
        <v>3</v>
      </c>
      <c r="L10" s="119" t="s">
        <v>34</v>
      </c>
      <c r="M10" s="119" t="s">
        <v>54</v>
      </c>
      <c r="N10" s="119" t="s">
        <v>36</v>
      </c>
      <c r="O10" s="120" t="s">
        <v>43</v>
      </c>
    </row>
    <row r="11" spans="1:15" s="73" customFormat="1" ht="15.75">
      <c r="A11" s="98" t="s">
        <v>56</v>
      </c>
      <c r="B11" s="99" t="s">
        <v>57</v>
      </c>
      <c r="C11" s="100" t="s">
        <v>5</v>
      </c>
      <c r="D11" s="101">
        <v>9996</v>
      </c>
      <c r="E11" s="115"/>
      <c r="F11" s="115"/>
      <c r="G11" s="115"/>
      <c r="H11" s="115"/>
      <c r="I11" s="115"/>
      <c r="J11" s="116"/>
      <c r="K11" s="116"/>
      <c r="L11" s="115"/>
      <c r="M11" s="115"/>
      <c r="N11" s="115"/>
      <c r="O11" s="116"/>
    </row>
    <row r="12" spans="1:15" ht="15.75" customHeight="1">
      <c r="A12" s="98" t="s">
        <v>58</v>
      </c>
      <c r="B12" s="99" t="s">
        <v>52</v>
      </c>
      <c r="C12" s="100" t="s">
        <v>14</v>
      </c>
      <c r="D12" s="101">
        <f>SUM(D13:D17)</f>
        <v>11.559999999999999</v>
      </c>
      <c r="E12" s="102"/>
      <c r="F12" s="80"/>
      <c r="G12" s="80"/>
      <c r="H12" s="80"/>
      <c r="I12" s="80"/>
      <c r="J12" s="81"/>
      <c r="K12" s="80"/>
      <c r="L12" s="80"/>
      <c r="M12" s="80"/>
      <c r="N12" s="80"/>
      <c r="O12" s="82"/>
    </row>
    <row r="13" spans="1:15" ht="15.75" customHeight="1">
      <c r="A13" s="103" t="s">
        <v>59</v>
      </c>
      <c r="B13" s="79" t="s">
        <v>151</v>
      </c>
      <c r="C13" s="78" t="s">
        <v>14</v>
      </c>
      <c r="D13" s="77">
        <v>1.1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</row>
    <row r="14" spans="1:15" ht="15.75" customHeight="1">
      <c r="A14" s="103" t="s">
        <v>60</v>
      </c>
      <c r="B14" s="79" t="s">
        <v>149</v>
      </c>
      <c r="C14" s="78" t="s">
        <v>14</v>
      </c>
      <c r="D14" s="77">
        <v>1.65</v>
      </c>
      <c r="E14" s="109"/>
      <c r="F14" s="88"/>
      <c r="G14" s="88"/>
      <c r="H14" s="88"/>
      <c r="I14" s="88"/>
      <c r="J14" s="89"/>
      <c r="K14" s="88"/>
      <c r="L14" s="88"/>
      <c r="M14" s="88"/>
      <c r="N14" s="88"/>
      <c r="O14" s="90"/>
    </row>
    <row r="15" spans="1:15" s="73" customFormat="1" ht="15.75" customHeight="1">
      <c r="A15" s="103" t="s">
        <v>61</v>
      </c>
      <c r="B15" s="79" t="s">
        <v>332</v>
      </c>
      <c r="C15" s="78" t="s">
        <v>14</v>
      </c>
      <c r="D15" s="77">
        <v>0.8</v>
      </c>
      <c r="E15" s="109"/>
      <c r="F15" s="88"/>
      <c r="G15" s="88"/>
      <c r="H15" s="88"/>
      <c r="I15" s="88"/>
      <c r="J15" s="89"/>
      <c r="K15" s="88"/>
      <c r="L15" s="88"/>
      <c r="M15" s="88"/>
      <c r="N15" s="88"/>
      <c r="O15" s="90"/>
    </row>
    <row r="16" spans="1:15" s="73" customFormat="1" ht="15.75" customHeight="1">
      <c r="A16" s="103" t="s">
        <v>62</v>
      </c>
      <c r="B16" s="79" t="s">
        <v>150</v>
      </c>
      <c r="C16" s="78" t="s">
        <v>14</v>
      </c>
      <c r="D16" s="77">
        <v>5.1</v>
      </c>
      <c r="E16" s="109"/>
      <c r="F16" s="88" t="s">
        <v>331</v>
      </c>
      <c r="G16" s="88"/>
      <c r="H16" s="88"/>
      <c r="I16" s="88"/>
      <c r="J16" s="89"/>
      <c r="K16" s="88"/>
      <c r="L16" s="88"/>
      <c r="M16" s="88"/>
      <c r="N16" s="88"/>
      <c r="O16" s="90"/>
    </row>
    <row r="17" spans="1:15" s="73" customFormat="1" ht="15.75" customHeight="1">
      <c r="A17" s="103" t="s">
        <v>164</v>
      </c>
      <c r="B17" s="79" t="s">
        <v>333</v>
      </c>
      <c r="C17" s="78" t="s">
        <v>14</v>
      </c>
      <c r="D17" s="77">
        <v>2.91</v>
      </c>
      <c r="E17" s="109"/>
      <c r="F17" s="88"/>
      <c r="G17" s="88"/>
      <c r="H17" s="88"/>
      <c r="I17" s="88"/>
      <c r="J17" s="89"/>
      <c r="K17" s="88"/>
      <c r="L17" s="88"/>
      <c r="M17" s="88"/>
      <c r="N17" s="88"/>
      <c r="O17" s="90"/>
    </row>
    <row r="18" spans="1:15" s="73" customFormat="1" ht="15.75" customHeight="1">
      <c r="A18" s="103" t="s">
        <v>165</v>
      </c>
      <c r="B18" s="79" t="s">
        <v>334</v>
      </c>
      <c r="C18" s="78" t="s">
        <v>53</v>
      </c>
      <c r="D18" s="121">
        <v>60</v>
      </c>
      <c r="E18" s="109"/>
      <c r="F18" s="88"/>
      <c r="G18" s="88"/>
      <c r="H18" s="88"/>
      <c r="I18" s="88"/>
      <c r="J18" s="89"/>
      <c r="K18" s="88"/>
      <c r="L18" s="88"/>
      <c r="M18" s="88"/>
      <c r="N18" s="88"/>
      <c r="O18" s="90"/>
    </row>
    <row r="19" spans="1:15" s="73" customFormat="1" ht="15.75" customHeight="1">
      <c r="A19" s="98" t="s">
        <v>63</v>
      </c>
      <c r="B19" s="99" t="s">
        <v>64</v>
      </c>
      <c r="C19" s="100" t="s">
        <v>14</v>
      </c>
      <c r="D19" s="101">
        <v>11.56</v>
      </c>
      <c r="E19" s="109"/>
      <c r="F19" s="88"/>
      <c r="G19" s="88"/>
      <c r="H19" s="88"/>
      <c r="I19" s="88"/>
      <c r="J19" s="89"/>
      <c r="K19" s="88"/>
      <c r="L19" s="88"/>
      <c r="M19" s="88"/>
      <c r="N19" s="88"/>
      <c r="O19" s="90"/>
    </row>
    <row r="20" spans="1:15" s="73" customFormat="1" ht="15.75" customHeight="1">
      <c r="A20" s="104" t="s">
        <v>65</v>
      </c>
      <c r="B20" s="105" t="s">
        <v>55</v>
      </c>
      <c r="C20" s="106" t="s">
        <v>347</v>
      </c>
      <c r="D20" s="107">
        <f>SUM(D21:D28)</f>
        <v>43244.78999999999</v>
      </c>
      <c r="E20" s="102"/>
      <c r="F20" s="80"/>
      <c r="G20" s="80"/>
      <c r="H20" s="80"/>
      <c r="I20" s="80"/>
      <c r="J20" s="81"/>
      <c r="K20" s="80"/>
      <c r="L20" s="80"/>
      <c r="M20" s="80"/>
      <c r="N20" s="80"/>
      <c r="O20" s="82"/>
    </row>
    <row r="21" spans="1:15" s="73" customFormat="1" ht="15.75" customHeight="1">
      <c r="A21" s="108" t="s">
        <v>66</v>
      </c>
      <c r="B21" s="79" t="s">
        <v>152</v>
      </c>
      <c r="C21" s="78" t="s">
        <v>348</v>
      </c>
      <c r="D21" s="77">
        <v>306.43</v>
      </c>
      <c r="E21" s="109"/>
      <c r="F21" s="88"/>
      <c r="G21" s="88"/>
      <c r="H21" s="88"/>
      <c r="I21" s="88"/>
      <c r="J21" s="89"/>
      <c r="K21" s="88"/>
      <c r="L21" s="88"/>
      <c r="M21" s="88"/>
      <c r="N21" s="88"/>
      <c r="O21" s="90"/>
    </row>
    <row r="22" spans="1:15" s="73" customFormat="1" ht="15.75" customHeight="1">
      <c r="A22" s="108" t="s">
        <v>166</v>
      </c>
      <c r="B22" s="93" t="s">
        <v>335</v>
      </c>
      <c r="C22" s="78" t="s">
        <v>348</v>
      </c>
      <c r="D22" s="77">
        <v>3355.09</v>
      </c>
      <c r="E22" s="117"/>
      <c r="F22" s="88"/>
      <c r="G22" s="88"/>
      <c r="H22" s="88"/>
      <c r="I22" s="88"/>
      <c r="J22" s="89"/>
      <c r="K22" s="88"/>
      <c r="L22" s="88"/>
      <c r="M22" s="88"/>
      <c r="N22" s="88"/>
      <c r="O22" s="90"/>
    </row>
    <row r="23" spans="1:15" s="73" customFormat="1" ht="15.75" customHeight="1">
      <c r="A23" s="108" t="s">
        <v>67</v>
      </c>
      <c r="B23" s="79" t="s">
        <v>153</v>
      </c>
      <c r="C23" s="78" t="s">
        <v>349</v>
      </c>
      <c r="D23" s="77">
        <f>31178.11-D25-D21</f>
        <v>30380.68</v>
      </c>
      <c r="E23" s="109"/>
      <c r="F23" s="88"/>
      <c r="G23" s="88"/>
      <c r="H23" s="88"/>
      <c r="I23" s="88"/>
      <c r="J23" s="89"/>
      <c r="K23" s="88"/>
      <c r="L23" s="88"/>
      <c r="M23" s="88"/>
      <c r="N23" s="88"/>
      <c r="O23" s="90"/>
    </row>
    <row r="24" spans="1:15" s="73" customFormat="1" ht="15.75" customHeight="1">
      <c r="A24" s="108" t="s">
        <v>68</v>
      </c>
      <c r="B24" s="79" t="s">
        <v>336</v>
      </c>
      <c r="C24" s="78" t="s">
        <v>349</v>
      </c>
      <c r="D24" s="77">
        <v>5079.63</v>
      </c>
      <c r="E24" s="109"/>
      <c r="F24" s="88"/>
      <c r="G24" s="88"/>
      <c r="H24" s="88"/>
      <c r="I24" s="88"/>
      <c r="J24" s="89"/>
      <c r="K24" s="88"/>
      <c r="L24" s="88"/>
      <c r="M24" s="88"/>
      <c r="N24" s="88"/>
      <c r="O24" s="90"/>
    </row>
    <row r="25" spans="1:15" s="73" customFormat="1" ht="15.75" customHeight="1">
      <c r="A25" s="108" t="s">
        <v>69</v>
      </c>
      <c r="B25" s="79" t="s">
        <v>154</v>
      </c>
      <c r="C25" s="78" t="s">
        <v>349</v>
      </c>
      <c r="D25" s="77">
        <v>491</v>
      </c>
      <c r="E25" s="109"/>
      <c r="F25" s="88"/>
      <c r="G25" s="88"/>
      <c r="H25" s="88"/>
      <c r="I25" s="88"/>
      <c r="J25" s="89"/>
      <c r="K25" s="88"/>
      <c r="L25" s="88"/>
      <c r="M25" s="88"/>
      <c r="N25" s="88"/>
      <c r="O25" s="90"/>
    </row>
    <row r="26" spans="1:15" s="73" customFormat="1" ht="15.75" customHeight="1">
      <c r="A26" s="108" t="s">
        <v>70</v>
      </c>
      <c r="B26" s="79" t="s">
        <v>155</v>
      </c>
      <c r="C26" s="78" t="s">
        <v>349</v>
      </c>
      <c r="D26" s="77">
        <v>30.64</v>
      </c>
      <c r="E26" s="109"/>
      <c r="F26" s="88"/>
      <c r="G26" s="88"/>
      <c r="H26" s="88"/>
      <c r="I26" s="88"/>
      <c r="J26" s="89"/>
      <c r="K26" s="88"/>
      <c r="L26" s="88"/>
      <c r="M26" s="88"/>
      <c r="N26" s="88"/>
      <c r="O26" s="90"/>
    </row>
    <row r="27" spans="1:15" s="73" customFormat="1" ht="15.75" customHeight="1">
      <c r="A27" s="108" t="s">
        <v>71</v>
      </c>
      <c r="B27" s="79" t="s">
        <v>156</v>
      </c>
      <c r="C27" s="78" t="s">
        <v>349</v>
      </c>
      <c r="D27" s="77">
        <f>3631.96-D28-D26</f>
        <v>3355.82</v>
      </c>
      <c r="E27" s="109"/>
      <c r="F27" s="88"/>
      <c r="G27" s="88"/>
      <c r="H27" s="88"/>
      <c r="I27" s="88"/>
      <c r="J27" s="89"/>
      <c r="K27" s="88"/>
      <c r="L27" s="88"/>
      <c r="M27" s="88"/>
      <c r="N27" s="88"/>
      <c r="O27" s="90"/>
    </row>
    <row r="28" spans="1:15" s="73" customFormat="1" ht="15.75" customHeight="1">
      <c r="A28" s="108" t="s">
        <v>72</v>
      </c>
      <c r="B28" s="79" t="s">
        <v>157</v>
      </c>
      <c r="C28" s="78" t="s">
        <v>349</v>
      </c>
      <c r="D28" s="77">
        <v>245.5</v>
      </c>
      <c r="E28" s="109"/>
      <c r="F28" s="88"/>
      <c r="G28" s="88"/>
      <c r="H28" s="88"/>
      <c r="I28" s="88"/>
      <c r="J28" s="89"/>
      <c r="K28" s="88"/>
      <c r="L28" s="88"/>
      <c r="M28" s="88"/>
      <c r="N28" s="88"/>
      <c r="O28" s="90"/>
    </row>
    <row r="29" spans="1:15" s="73" customFormat="1" ht="15.75" customHeight="1">
      <c r="A29" s="98" t="s">
        <v>73</v>
      </c>
      <c r="B29" s="99" t="s">
        <v>74</v>
      </c>
      <c r="C29" s="100" t="s">
        <v>350</v>
      </c>
      <c r="D29" s="101">
        <f>SUM(D30:D33)</f>
        <v>32401.66</v>
      </c>
      <c r="E29" s="102"/>
      <c r="F29" s="80"/>
      <c r="G29" s="80"/>
      <c r="H29" s="80"/>
      <c r="I29" s="80"/>
      <c r="J29" s="81"/>
      <c r="K29" s="80"/>
      <c r="L29" s="80"/>
      <c r="M29" s="80"/>
      <c r="N29" s="80"/>
      <c r="O29" s="82"/>
    </row>
    <row r="30" spans="1:15" s="73" customFormat="1" ht="15.75" customHeight="1">
      <c r="A30" s="108" t="s">
        <v>159</v>
      </c>
      <c r="B30" s="79" t="s">
        <v>337</v>
      </c>
      <c r="C30" s="78" t="s">
        <v>349</v>
      </c>
      <c r="D30" s="77">
        <f>27946.06-D33</f>
        <v>27356.86</v>
      </c>
      <c r="E30" s="109"/>
      <c r="F30" s="88"/>
      <c r="G30" s="88"/>
      <c r="H30" s="88"/>
      <c r="I30" s="88"/>
      <c r="J30" s="89"/>
      <c r="K30" s="88"/>
      <c r="L30" s="88"/>
      <c r="M30" s="88"/>
      <c r="N30" s="88"/>
      <c r="O30" s="90"/>
    </row>
    <row r="31" spans="1:15" s="73" customFormat="1" ht="15.75" customHeight="1">
      <c r="A31" s="108" t="s">
        <v>75</v>
      </c>
      <c r="B31" s="79" t="s">
        <v>338</v>
      </c>
      <c r="C31" s="78" t="s">
        <v>349</v>
      </c>
      <c r="D31" s="77">
        <v>798.6</v>
      </c>
      <c r="E31" s="109"/>
      <c r="F31" s="88"/>
      <c r="G31" s="88"/>
      <c r="H31" s="88"/>
      <c r="I31" s="88"/>
      <c r="J31" s="89"/>
      <c r="K31" s="88"/>
      <c r="L31" s="88"/>
      <c r="M31" s="88"/>
      <c r="N31" s="88"/>
      <c r="O31" s="90"/>
    </row>
    <row r="32" spans="1:15" s="73" customFormat="1" ht="15.75" customHeight="1">
      <c r="A32" s="108" t="s">
        <v>167</v>
      </c>
      <c r="B32" s="79" t="s">
        <v>339</v>
      </c>
      <c r="C32" s="78" t="s">
        <v>349</v>
      </c>
      <c r="D32" s="77">
        <f>4455.6-D31</f>
        <v>3657.0000000000005</v>
      </c>
      <c r="E32" s="109"/>
      <c r="F32" s="88"/>
      <c r="G32" s="88"/>
      <c r="H32" s="88"/>
      <c r="I32" s="88"/>
      <c r="J32" s="89"/>
      <c r="K32" s="88"/>
      <c r="L32" s="88"/>
      <c r="M32" s="88"/>
      <c r="N32" s="88"/>
      <c r="O32" s="90"/>
    </row>
    <row r="33" spans="1:15" s="73" customFormat="1" ht="15.75" customHeight="1">
      <c r="A33" s="108" t="s">
        <v>168</v>
      </c>
      <c r="B33" s="79" t="s">
        <v>158</v>
      </c>
      <c r="C33" s="78" t="s">
        <v>349</v>
      </c>
      <c r="D33" s="77">
        <v>589.2</v>
      </c>
      <c r="E33" s="109"/>
      <c r="F33" s="88"/>
      <c r="G33" s="88"/>
      <c r="H33" s="88"/>
      <c r="I33" s="88"/>
      <c r="J33" s="89"/>
      <c r="K33" s="88"/>
      <c r="L33" s="88"/>
      <c r="M33" s="88"/>
      <c r="N33" s="88"/>
      <c r="O33" s="90"/>
    </row>
    <row r="34" spans="1:15" s="73" customFormat="1" ht="15.75" customHeight="1">
      <c r="A34" s="98" t="s">
        <v>76</v>
      </c>
      <c r="B34" s="99" t="s">
        <v>169</v>
      </c>
      <c r="C34" s="100" t="s">
        <v>350</v>
      </c>
      <c r="D34" s="101">
        <v>35</v>
      </c>
      <c r="E34" s="109"/>
      <c r="F34" s="88"/>
      <c r="G34" s="88"/>
      <c r="H34" s="88"/>
      <c r="I34" s="88"/>
      <c r="J34" s="89"/>
      <c r="K34" s="88"/>
      <c r="L34" s="88"/>
      <c r="M34" s="88"/>
      <c r="N34" s="88"/>
      <c r="O34" s="90"/>
    </row>
    <row r="35" spans="1:15" s="73" customFormat="1" ht="15.75" customHeight="1">
      <c r="A35" s="98" t="s">
        <v>77</v>
      </c>
      <c r="B35" s="99" t="s">
        <v>78</v>
      </c>
      <c r="C35" s="100" t="s">
        <v>53</v>
      </c>
      <c r="D35" s="122">
        <v>13</v>
      </c>
      <c r="E35" s="102"/>
      <c r="F35" s="80"/>
      <c r="G35" s="80"/>
      <c r="H35" s="80"/>
      <c r="I35" s="80"/>
      <c r="J35" s="81"/>
      <c r="K35" s="80"/>
      <c r="L35" s="80"/>
      <c r="M35" s="80"/>
      <c r="N35" s="80"/>
      <c r="O35" s="82"/>
    </row>
    <row r="36" spans="1:15" s="73" customFormat="1" ht="15.75" customHeight="1">
      <c r="A36" s="103" t="s">
        <v>79</v>
      </c>
      <c r="B36" s="79" t="s">
        <v>80</v>
      </c>
      <c r="C36" s="78" t="s">
        <v>348</v>
      </c>
      <c r="D36" s="77">
        <v>1553.65</v>
      </c>
      <c r="E36" s="109"/>
      <c r="F36" s="88"/>
      <c r="G36" s="88"/>
      <c r="H36" s="88"/>
      <c r="I36" s="88"/>
      <c r="J36" s="89"/>
      <c r="K36" s="88"/>
      <c r="L36" s="88"/>
      <c r="M36" s="88"/>
      <c r="N36" s="88"/>
      <c r="O36" s="90"/>
    </row>
    <row r="37" spans="1:15" s="73" customFormat="1" ht="15.75" customHeight="1">
      <c r="A37" s="103" t="s">
        <v>81</v>
      </c>
      <c r="B37" s="79" t="s">
        <v>82</v>
      </c>
      <c r="C37" s="78" t="s">
        <v>348</v>
      </c>
      <c r="D37" s="77">
        <v>1242.92</v>
      </c>
      <c r="E37" s="109"/>
      <c r="F37" s="88"/>
      <c r="G37" s="88"/>
      <c r="H37" s="88"/>
      <c r="I37" s="88"/>
      <c r="J37" s="89"/>
      <c r="K37" s="88"/>
      <c r="L37" s="88"/>
      <c r="M37" s="88"/>
      <c r="N37" s="88"/>
      <c r="O37" s="90"/>
    </row>
    <row r="38" spans="1:15" s="73" customFormat="1" ht="15.75" customHeight="1">
      <c r="A38" s="103" t="s">
        <v>83</v>
      </c>
      <c r="B38" s="79" t="s">
        <v>84</v>
      </c>
      <c r="C38" s="78" t="s">
        <v>348</v>
      </c>
      <c r="D38" s="77">
        <v>54.61</v>
      </c>
      <c r="E38" s="109"/>
      <c r="F38" s="88"/>
      <c r="G38" s="88"/>
      <c r="H38" s="88"/>
      <c r="I38" s="88"/>
      <c r="J38" s="89"/>
      <c r="K38" s="88"/>
      <c r="L38" s="88"/>
      <c r="M38" s="88"/>
      <c r="N38" s="88"/>
      <c r="O38" s="90"/>
    </row>
    <row r="39" spans="1:15" s="73" customFormat="1" ht="15.75" customHeight="1">
      <c r="A39" s="103" t="s">
        <v>85</v>
      </c>
      <c r="B39" s="79" t="s">
        <v>86</v>
      </c>
      <c r="C39" s="78" t="s">
        <v>348</v>
      </c>
      <c r="D39" s="77">
        <v>12.8</v>
      </c>
      <c r="E39" s="109"/>
      <c r="F39" s="88"/>
      <c r="G39" s="88"/>
      <c r="H39" s="88"/>
      <c r="I39" s="88"/>
      <c r="J39" s="89"/>
      <c r="K39" s="88"/>
      <c r="L39" s="88"/>
      <c r="M39" s="88"/>
      <c r="N39" s="88"/>
      <c r="O39" s="90"/>
    </row>
    <row r="40" spans="1:15" s="73" customFormat="1" ht="15.75" customHeight="1">
      <c r="A40" s="98" t="s">
        <v>103</v>
      </c>
      <c r="B40" s="99" t="s">
        <v>87</v>
      </c>
      <c r="C40" s="100" t="s">
        <v>53</v>
      </c>
      <c r="D40" s="122">
        <v>7</v>
      </c>
      <c r="E40" s="102"/>
      <c r="F40" s="80"/>
      <c r="G40" s="80"/>
      <c r="H40" s="80"/>
      <c r="I40" s="80"/>
      <c r="J40" s="81"/>
      <c r="K40" s="80"/>
      <c r="L40" s="80"/>
      <c r="M40" s="80"/>
      <c r="N40" s="80"/>
      <c r="O40" s="82"/>
    </row>
    <row r="41" spans="1:15" s="73" customFormat="1" ht="15.75" customHeight="1">
      <c r="A41" s="98" t="s">
        <v>88</v>
      </c>
      <c r="B41" s="99" t="s">
        <v>105</v>
      </c>
      <c r="C41" s="100" t="s">
        <v>53</v>
      </c>
      <c r="D41" s="122">
        <v>1</v>
      </c>
      <c r="E41" s="102"/>
      <c r="F41" s="80"/>
      <c r="G41" s="80"/>
      <c r="H41" s="80"/>
      <c r="I41" s="80"/>
      <c r="J41" s="81"/>
      <c r="K41" s="80"/>
      <c r="L41" s="80"/>
      <c r="M41" s="80"/>
      <c r="N41" s="80"/>
      <c r="O41" s="82"/>
    </row>
    <row r="42" spans="1:15" s="73" customFormat="1" ht="47.25">
      <c r="A42" s="78" t="s">
        <v>170</v>
      </c>
      <c r="B42" s="93" t="s">
        <v>354</v>
      </c>
      <c r="C42" s="78" t="s">
        <v>5</v>
      </c>
      <c r="D42" s="77">
        <v>16</v>
      </c>
      <c r="E42" s="109"/>
      <c r="F42" s="88"/>
      <c r="G42" s="88"/>
      <c r="H42" s="88"/>
      <c r="I42" s="88"/>
      <c r="J42" s="89"/>
      <c r="K42" s="88"/>
      <c r="L42" s="88"/>
      <c r="M42" s="88"/>
      <c r="N42" s="88"/>
      <c r="O42" s="90"/>
    </row>
    <row r="43" spans="1:15" s="73" customFormat="1" ht="15.75">
      <c r="A43" s="78" t="s">
        <v>171</v>
      </c>
      <c r="B43" s="79" t="s">
        <v>90</v>
      </c>
      <c r="C43" s="78" t="s">
        <v>91</v>
      </c>
      <c r="D43" s="78">
        <v>72</v>
      </c>
      <c r="E43" s="109"/>
      <c r="F43" s="88"/>
      <c r="G43" s="88"/>
      <c r="H43" s="88"/>
      <c r="I43" s="88"/>
      <c r="J43" s="89"/>
      <c r="K43" s="88"/>
      <c r="L43" s="88"/>
      <c r="M43" s="88"/>
      <c r="N43" s="88"/>
      <c r="O43" s="90"/>
    </row>
    <row r="44" spans="1:15" s="73" customFormat="1" ht="18.75">
      <c r="A44" s="78" t="s">
        <v>172</v>
      </c>
      <c r="B44" s="79" t="s">
        <v>173</v>
      </c>
      <c r="C44" s="78" t="s">
        <v>348</v>
      </c>
      <c r="D44" s="78">
        <v>258.35</v>
      </c>
      <c r="E44" s="109"/>
      <c r="F44" s="88"/>
      <c r="G44" s="88"/>
      <c r="H44" s="88"/>
      <c r="I44" s="88"/>
      <c r="J44" s="89"/>
      <c r="K44" s="88"/>
      <c r="L44" s="88"/>
      <c r="M44" s="88"/>
      <c r="N44" s="88"/>
      <c r="O44" s="90"/>
    </row>
    <row r="45" spans="1:15" s="73" customFormat="1" ht="18.75">
      <c r="A45" s="78" t="s">
        <v>174</v>
      </c>
      <c r="B45" s="79" t="s">
        <v>92</v>
      </c>
      <c r="C45" s="78" t="s">
        <v>348</v>
      </c>
      <c r="D45" s="78">
        <v>15.84</v>
      </c>
      <c r="E45" s="109"/>
      <c r="F45" s="88"/>
      <c r="G45" s="88"/>
      <c r="H45" s="88"/>
      <c r="I45" s="88"/>
      <c r="J45" s="89"/>
      <c r="K45" s="88"/>
      <c r="L45" s="88"/>
      <c r="M45" s="88"/>
      <c r="N45" s="88"/>
      <c r="O45" s="90"/>
    </row>
    <row r="46" spans="1:15" s="73" customFormat="1" ht="78.75">
      <c r="A46" s="78" t="s">
        <v>175</v>
      </c>
      <c r="B46" s="93" t="s">
        <v>355</v>
      </c>
      <c r="C46" s="78" t="s">
        <v>351</v>
      </c>
      <c r="D46" s="78">
        <v>124.8</v>
      </c>
      <c r="E46" s="109"/>
      <c r="F46" s="88"/>
      <c r="G46" s="88"/>
      <c r="H46" s="88"/>
      <c r="I46" s="88"/>
      <c r="J46" s="89"/>
      <c r="K46" s="88"/>
      <c r="L46" s="88"/>
      <c r="M46" s="88"/>
      <c r="N46" s="88"/>
      <c r="O46" s="90"/>
    </row>
    <row r="47" spans="1:15" s="73" customFormat="1" ht="15.75" customHeight="1">
      <c r="A47" s="78" t="s">
        <v>176</v>
      </c>
      <c r="B47" s="93" t="s">
        <v>177</v>
      </c>
      <c r="C47" s="78" t="s">
        <v>351</v>
      </c>
      <c r="D47" s="77">
        <v>30.25</v>
      </c>
      <c r="E47" s="109"/>
      <c r="F47" s="88"/>
      <c r="G47" s="88"/>
      <c r="H47" s="88"/>
      <c r="I47" s="88"/>
      <c r="J47" s="89"/>
      <c r="K47" s="88"/>
      <c r="L47" s="88"/>
      <c r="M47" s="88"/>
      <c r="N47" s="88"/>
      <c r="O47" s="90"/>
    </row>
    <row r="48" spans="1:15" s="73" customFormat="1" ht="15.75" customHeight="1">
      <c r="A48" s="78" t="s">
        <v>178</v>
      </c>
      <c r="B48" s="79" t="s">
        <v>93</v>
      </c>
      <c r="C48" s="78" t="s">
        <v>352</v>
      </c>
      <c r="D48" s="77">
        <v>9.9</v>
      </c>
      <c r="E48" s="109"/>
      <c r="F48" s="88"/>
      <c r="G48" s="88"/>
      <c r="H48" s="88"/>
      <c r="I48" s="88"/>
      <c r="J48" s="89"/>
      <c r="K48" s="88"/>
      <c r="L48" s="88"/>
      <c r="M48" s="88"/>
      <c r="N48" s="88"/>
      <c r="O48" s="90"/>
    </row>
    <row r="49" spans="1:15" s="73" customFormat="1" ht="15.75" customHeight="1">
      <c r="A49" s="78" t="s">
        <v>179</v>
      </c>
      <c r="B49" s="79" t="s">
        <v>94</v>
      </c>
      <c r="C49" s="78" t="s">
        <v>352</v>
      </c>
      <c r="D49" s="78">
        <v>26.4</v>
      </c>
      <c r="E49" s="109"/>
      <c r="F49" s="88"/>
      <c r="G49" s="88"/>
      <c r="H49" s="88"/>
      <c r="I49" s="88"/>
      <c r="J49" s="89"/>
      <c r="K49" s="88"/>
      <c r="L49" s="88"/>
      <c r="M49" s="88"/>
      <c r="N49" s="88"/>
      <c r="O49" s="90"/>
    </row>
    <row r="50" spans="1:15" s="73" customFormat="1" ht="31.5" customHeight="1">
      <c r="A50" s="78" t="s">
        <v>180</v>
      </c>
      <c r="B50" s="93" t="s">
        <v>181</v>
      </c>
      <c r="C50" s="78" t="s">
        <v>352</v>
      </c>
      <c r="D50" s="77">
        <v>64.97</v>
      </c>
      <c r="E50" s="109"/>
      <c r="F50" s="88"/>
      <c r="G50" s="88"/>
      <c r="H50" s="88"/>
      <c r="I50" s="88"/>
      <c r="J50" s="89"/>
      <c r="K50" s="88"/>
      <c r="L50" s="88"/>
      <c r="M50" s="88"/>
      <c r="N50" s="88"/>
      <c r="O50" s="90"/>
    </row>
    <row r="51" spans="1:15" s="73" customFormat="1" ht="31.5" customHeight="1">
      <c r="A51" s="78" t="s">
        <v>182</v>
      </c>
      <c r="B51" s="93" t="s">
        <v>96</v>
      </c>
      <c r="C51" s="78" t="s">
        <v>352</v>
      </c>
      <c r="D51" s="78">
        <v>211.9</v>
      </c>
      <c r="E51" s="109"/>
      <c r="F51" s="88"/>
      <c r="G51" s="88"/>
      <c r="H51" s="88"/>
      <c r="I51" s="88"/>
      <c r="J51" s="89"/>
      <c r="K51" s="88"/>
      <c r="L51" s="88"/>
      <c r="M51" s="88"/>
      <c r="N51" s="88"/>
      <c r="O51" s="90"/>
    </row>
    <row r="52" spans="1:15" s="73" customFormat="1" ht="15.75" customHeight="1">
      <c r="A52" s="78" t="s">
        <v>183</v>
      </c>
      <c r="B52" s="79" t="s">
        <v>97</v>
      </c>
      <c r="C52" s="78" t="s">
        <v>352</v>
      </c>
      <c r="D52" s="78">
        <v>4</v>
      </c>
      <c r="E52" s="109"/>
      <c r="F52" s="88"/>
      <c r="G52" s="88"/>
      <c r="H52" s="88"/>
      <c r="I52" s="88"/>
      <c r="J52" s="89"/>
      <c r="K52" s="88"/>
      <c r="L52" s="88"/>
      <c r="M52" s="88"/>
      <c r="N52" s="88"/>
      <c r="O52" s="90"/>
    </row>
    <row r="53" spans="1:15" s="73" customFormat="1" ht="15.75" customHeight="1">
      <c r="A53" s="78" t="s">
        <v>184</v>
      </c>
      <c r="B53" s="79" t="s">
        <v>98</v>
      </c>
      <c r="C53" s="78" t="s">
        <v>348</v>
      </c>
      <c r="D53" s="78">
        <v>15.17</v>
      </c>
      <c r="E53" s="109"/>
      <c r="F53" s="88"/>
      <c r="G53" s="88"/>
      <c r="H53" s="88"/>
      <c r="I53" s="88"/>
      <c r="J53" s="89"/>
      <c r="K53" s="88"/>
      <c r="L53" s="88"/>
      <c r="M53" s="88"/>
      <c r="N53" s="88"/>
      <c r="O53" s="90"/>
    </row>
    <row r="54" spans="1:15" s="73" customFormat="1" ht="15.75" customHeight="1">
      <c r="A54" s="78" t="s">
        <v>185</v>
      </c>
      <c r="B54" s="79" t="s">
        <v>99</v>
      </c>
      <c r="C54" s="78" t="s">
        <v>348</v>
      </c>
      <c r="D54" s="78">
        <v>97.52</v>
      </c>
      <c r="E54" s="109"/>
      <c r="F54" s="88"/>
      <c r="G54" s="88"/>
      <c r="H54" s="88"/>
      <c r="I54" s="88"/>
      <c r="J54" s="89"/>
      <c r="K54" s="88"/>
      <c r="L54" s="88"/>
      <c r="M54" s="88"/>
      <c r="N54" s="88"/>
      <c r="O54" s="90"/>
    </row>
    <row r="55" spans="1:15" s="73" customFormat="1" ht="15.75" customHeight="1">
      <c r="A55" s="78" t="s">
        <v>186</v>
      </c>
      <c r="B55" s="79" t="s">
        <v>104</v>
      </c>
      <c r="C55" s="78" t="s">
        <v>349</v>
      </c>
      <c r="D55" s="78">
        <v>52.86</v>
      </c>
      <c r="E55" s="109"/>
      <c r="F55" s="88"/>
      <c r="G55" s="88"/>
      <c r="H55" s="88"/>
      <c r="I55" s="88"/>
      <c r="J55" s="89"/>
      <c r="K55" s="88"/>
      <c r="L55" s="88"/>
      <c r="M55" s="88"/>
      <c r="N55" s="88"/>
      <c r="O55" s="90"/>
    </row>
    <row r="56" spans="1:15" s="73" customFormat="1" ht="15.75" customHeight="1">
      <c r="A56" s="78" t="s">
        <v>187</v>
      </c>
      <c r="B56" s="79" t="s">
        <v>188</v>
      </c>
      <c r="C56" s="78" t="s">
        <v>351</v>
      </c>
      <c r="D56" s="78">
        <v>165.85</v>
      </c>
      <c r="E56" s="109"/>
      <c r="F56" s="88"/>
      <c r="G56" s="88"/>
      <c r="H56" s="88"/>
      <c r="I56" s="88"/>
      <c r="J56" s="89"/>
      <c r="K56" s="88"/>
      <c r="L56" s="88"/>
      <c r="M56" s="88"/>
      <c r="N56" s="88"/>
      <c r="O56" s="90"/>
    </row>
    <row r="57" spans="1:15" s="73" customFormat="1" ht="31.5" customHeight="1">
      <c r="A57" s="78" t="s">
        <v>189</v>
      </c>
      <c r="B57" s="93" t="s">
        <v>356</v>
      </c>
      <c r="C57" s="78" t="s">
        <v>53</v>
      </c>
      <c r="D57" s="78">
        <v>10</v>
      </c>
      <c r="E57" s="109"/>
      <c r="F57" s="88"/>
      <c r="G57" s="88"/>
      <c r="H57" s="88"/>
      <c r="I57" s="88"/>
      <c r="J57" s="89"/>
      <c r="K57" s="88"/>
      <c r="L57" s="88"/>
      <c r="M57" s="88"/>
      <c r="N57" s="88"/>
      <c r="O57" s="90"/>
    </row>
    <row r="58" spans="1:15" s="73" customFormat="1" ht="15.75" customHeight="1">
      <c r="A58" s="98" t="s">
        <v>101</v>
      </c>
      <c r="B58" s="99" t="s">
        <v>106</v>
      </c>
      <c r="C58" s="100" t="s">
        <v>53</v>
      </c>
      <c r="D58" s="122">
        <v>1</v>
      </c>
      <c r="E58" s="102"/>
      <c r="F58" s="80"/>
      <c r="G58" s="80"/>
      <c r="H58" s="80"/>
      <c r="I58" s="80"/>
      <c r="J58" s="81"/>
      <c r="K58" s="80"/>
      <c r="L58" s="80"/>
      <c r="M58" s="80"/>
      <c r="N58" s="80"/>
      <c r="O58" s="82"/>
    </row>
    <row r="59" spans="1:15" s="73" customFormat="1" ht="47.25">
      <c r="A59" s="103" t="s">
        <v>190</v>
      </c>
      <c r="B59" s="93" t="s">
        <v>354</v>
      </c>
      <c r="C59" s="78" t="s">
        <v>5</v>
      </c>
      <c r="D59" s="77">
        <v>14</v>
      </c>
      <c r="E59" s="109"/>
      <c r="F59" s="88"/>
      <c r="G59" s="88"/>
      <c r="H59" s="88"/>
      <c r="I59" s="88"/>
      <c r="J59" s="89"/>
      <c r="K59" s="88"/>
      <c r="L59" s="88"/>
      <c r="M59" s="88"/>
      <c r="N59" s="88"/>
      <c r="O59" s="90"/>
    </row>
    <row r="60" spans="1:15" s="73" customFormat="1" ht="15.75" customHeight="1">
      <c r="A60" s="103" t="s">
        <v>191</v>
      </c>
      <c r="B60" s="79" t="s">
        <v>90</v>
      </c>
      <c r="C60" s="78" t="s">
        <v>91</v>
      </c>
      <c r="D60" s="77">
        <v>72</v>
      </c>
      <c r="E60" s="109"/>
      <c r="F60" s="88"/>
      <c r="G60" s="88"/>
      <c r="H60" s="88"/>
      <c r="I60" s="88"/>
      <c r="J60" s="89"/>
      <c r="K60" s="88"/>
      <c r="L60" s="88"/>
      <c r="M60" s="88"/>
      <c r="N60" s="88"/>
      <c r="O60" s="90"/>
    </row>
    <row r="61" spans="1:15" s="73" customFormat="1" ht="15.75" customHeight="1">
      <c r="A61" s="103" t="s">
        <v>192</v>
      </c>
      <c r="B61" s="79" t="s">
        <v>173</v>
      </c>
      <c r="C61" s="78" t="s">
        <v>348</v>
      </c>
      <c r="D61" s="77">
        <v>151.97</v>
      </c>
      <c r="E61" s="109"/>
      <c r="F61" s="88"/>
      <c r="G61" s="88"/>
      <c r="H61" s="88"/>
      <c r="I61" s="88"/>
      <c r="J61" s="89"/>
      <c r="K61" s="88"/>
      <c r="L61" s="88"/>
      <c r="M61" s="88"/>
      <c r="N61" s="88"/>
      <c r="O61" s="90"/>
    </row>
    <row r="62" spans="1:15" s="73" customFormat="1" ht="15.75" customHeight="1">
      <c r="A62" s="103" t="s">
        <v>193</v>
      </c>
      <c r="B62" s="79" t="s">
        <v>92</v>
      </c>
      <c r="C62" s="78" t="s">
        <v>348</v>
      </c>
      <c r="D62" s="77">
        <v>13.86</v>
      </c>
      <c r="E62" s="109"/>
      <c r="F62" s="88"/>
      <c r="G62" s="88"/>
      <c r="H62" s="88"/>
      <c r="I62" s="88"/>
      <c r="J62" s="89"/>
      <c r="K62" s="88"/>
      <c r="L62" s="88"/>
      <c r="M62" s="88"/>
      <c r="N62" s="88"/>
      <c r="O62" s="90"/>
    </row>
    <row r="63" spans="1:15" s="73" customFormat="1" ht="78.75">
      <c r="A63" s="103" t="s">
        <v>194</v>
      </c>
      <c r="B63" s="93" t="s">
        <v>355</v>
      </c>
      <c r="C63" s="78" t="s">
        <v>351</v>
      </c>
      <c r="D63" s="77">
        <v>109.2</v>
      </c>
      <c r="E63" s="109"/>
      <c r="F63" s="88"/>
      <c r="G63" s="88"/>
      <c r="H63" s="88"/>
      <c r="I63" s="88"/>
      <c r="J63" s="89"/>
      <c r="K63" s="88"/>
      <c r="L63" s="88"/>
      <c r="M63" s="88"/>
      <c r="N63" s="88"/>
      <c r="O63" s="90"/>
    </row>
    <row r="64" spans="1:15" s="73" customFormat="1" ht="15.75" customHeight="1">
      <c r="A64" s="103" t="s">
        <v>195</v>
      </c>
      <c r="B64" s="93" t="s">
        <v>177</v>
      </c>
      <c r="C64" s="78" t="s">
        <v>351</v>
      </c>
      <c r="D64" s="77">
        <v>22</v>
      </c>
      <c r="E64" s="109"/>
      <c r="F64" s="88"/>
      <c r="G64" s="88"/>
      <c r="H64" s="88"/>
      <c r="I64" s="88"/>
      <c r="J64" s="89"/>
      <c r="K64" s="88"/>
      <c r="L64" s="88"/>
      <c r="M64" s="88"/>
      <c r="N64" s="88"/>
      <c r="O64" s="90"/>
    </row>
    <row r="65" spans="1:15" s="73" customFormat="1" ht="15.75" customHeight="1">
      <c r="A65" s="103" t="s">
        <v>196</v>
      </c>
      <c r="B65" s="79" t="s">
        <v>93</v>
      </c>
      <c r="C65" s="78" t="s">
        <v>352</v>
      </c>
      <c r="D65" s="77">
        <v>9.9</v>
      </c>
      <c r="E65" s="109"/>
      <c r="F65" s="88"/>
      <c r="G65" s="88"/>
      <c r="H65" s="88"/>
      <c r="I65" s="88"/>
      <c r="J65" s="89"/>
      <c r="K65" s="88"/>
      <c r="L65" s="88"/>
      <c r="M65" s="88"/>
      <c r="N65" s="88"/>
      <c r="O65" s="90"/>
    </row>
    <row r="66" spans="1:15" s="73" customFormat="1" ht="15.75" customHeight="1">
      <c r="A66" s="103" t="s">
        <v>197</v>
      </c>
      <c r="B66" s="79" t="s">
        <v>94</v>
      </c>
      <c r="C66" s="78" t="s">
        <v>352</v>
      </c>
      <c r="D66" s="77">
        <v>26.4</v>
      </c>
      <c r="E66" s="109"/>
      <c r="F66" s="88"/>
      <c r="G66" s="88"/>
      <c r="H66" s="88"/>
      <c r="I66" s="88"/>
      <c r="J66" s="89"/>
      <c r="K66" s="88"/>
      <c r="L66" s="88"/>
      <c r="M66" s="88"/>
      <c r="N66" s="88"/>
      <c r="O66" s="90"/>
    </row>
    <row r="67" spans="1:15" s="73" customFormat="1" ht="31.5" customHeight="1">
      <c r="A67" s="103" t="s">
        <v>198</v>
      </c>
      <c r="B67" s="93" t="s">
        <v>96</v>
      </c>
      <c r="C67" s="78" t="s">
        <v>352</v>
      </c>
      <c r="D67" s="78">
        <v>212.6</v>
      </c>
      <c r="E67" s="109"/>
      <c r="F67" s="88"/>
      <c r="G67" s="88"/>
      <c r="H67" s="88"/>
      <c r="I67" s="88"/>
      <c r="J67" s="89"/>
      <c r="K67" s="88"/>
      <c r="L67" s="88"/>
      <c r="M67" s="88"/>
      <c r="N67" s="88"/>
      <c r="O67" s="90"/>
    </row>
    <row r="68" spans="1:15" s="73" customFormat="1" ht="15.75" customHeight="1">
      <c r="A68" s="103" t="s">
        <v>199</v>
      </c>
      <c r="B68" s="79" t="s">
        <v>97</v>
      </c>
      <c r="C68" s="78" t="s">
        <v>352</v>
      </c>
      <c r="D68" s="78">
        <v>4</v>
      </c>
      <c r="E68" s="109"/>
      <c r="F68" s="88"/>
      <c r="G68" s="88"/>
      <c r="H68" s="88"/>
      <c r="I68" s="88"/>
      <c r="J68" s="89"/>
      <c r="K68" s="88"/>
      <c r="L68" s="88"/>
      <c r="M68" s="88"/>
      <c r="N68" s="88"/>
      <c r="O68" s="90"/>
    </row>
    <row r="69" spans="1:15" s="73" customFormat="1" ht="15.75" customHeight="1">
      <c r="A69" s="103" t="s">
        <v>200</v>
      </c>
      <c r="B69" s="79" t="s">
        <v>98</v>
      </c>
      <c r="C69" s="78" t="s">
        <v>348</v>
      </c>
      <c r="D69" s="78">
        <v>11.57</v>
      </c>
      <c r="E69" s="109"/>
      <c r="F69" s="88"/>
      <c r="G69" s="88"/>
      <c r="H69" s="88"/>
      <c r="I69" s="88"/>
      <c r="J69" s="89"/>
      <c r="K69" s="88"/>
      <c r="L69" s="88"/>
      <c r="M69" s="88"/>
      <c r="N69" s="88"/>
      <c r="O69" s="90"/>
    </row>
    <row r="70" spans="1:15" s="73" customFormat="1" ht="15.75" customHeight="1">
      <c r="A70" s="103" t="s">
        <v>201</v>
      </c>
      <c r="B70" s="79" t="s">
        <v>99</v>
      </c>
      <c r="C70" s="78" t="s">
        <v>348</v>
      </c>
      <c r="D70" s="78">
        <v>128.63</v>
      </c>
      <c r="E70" s="109"/>
      <c r="F70" s="88"/>
      <c r="G70" s="88"/>
      <c r="H70" s="88"/>
      <c r="I70" s="88"/>
      <c r="J70" s="89"/>
      <c r="K70" s="88"/>
      <c r="L70" s="88"/>
      <c r="M70" s="88"/>
      <c r="N70" s="88"/>
      <c r="O70" s="90"/>
    </row>
    <row r="71" spans="1:15" s="73" customFormat="1" ht="15.75" customHeight="1">
      <c r="A71" s="103" t="s">
        <v>202</v>
      </c>
      <c r="B71" s="79" t="s">
        <v>104</v>
      </c>
      <c r="C71" s="78" t="s">
        <v>348</v>
      </c>
      <c r="D71" s="78">
        <v>72.82</v>
      </c>
      <c r="E71" s="109"/>
      <c r="F71" s="88"/>
      <c r="G71" s="88"/>
      <c r="H71" s="88"/>
      <c r="I71" s="88"/>
      <c r="J71" s="89"/>
      <c r="K71" s="88"/>
      <c r="L71" s="88"/>
      <c r="M71" s="88"/>
      <c r="N71" s="88"/>
      <c r="O71" s="90"/>
    </row>
    <row r="72" spans="1:15" s="73" customFormat="1" ht="31.5" customHeight="1">
      <c r="A72" s="103" t="s">
        <v>203</v>
      </c>
      <c r="B72" s="93" t="s">
        <v>356</v>
      </c>
      <c r="C72" s="78" t="s">
        <v>53</v>
      </c>
      <c r="D72" s="78">
        <v>10</v>
      </c>
      <c r="E72" s="109"/>
      <c r="F72" s="88"/>
      <c r="G72" s="88"/>
      <c r="H72" s="88"/>
      <c r="I72" s="88"/>
      <c r="J72" s="89"/>
      <c r="K72" s="88"/>
      <c r="L72" s="88"/>
      <c r="M72" s="88"/>
      <c r="N72" s="88"/>
      <c r="O72" s="90"/>
    </row>
    <row r="73" spans="1:15" s="73" customFormat="1" ht="15.75" customHeight="1">
      <c r="A73" s="98" t="s">
        <v>204</v>
      </c>
      <c r="B73" s="99" t="s">
        <v>107</v>
      </c>
      <c r="C73" s="100" t="s">
        <v>53</v>
      </c>
      <c r="D73" s="122">
        <v>1</v>
      </c>
      <c r="E73" s="102"/>
      <c r="F73" s="80"/>
      <c r="G73" s="80"/>
      <c r="H73" s="80"/>
      <c r="I73" s="80"/>
      <c r="J73" s="81"/>
      <c r="K73" s="80"/>
      <c r="L73" s="80"/>
      <c r="M73" s="80"/>
      <c r="N73" s="80"/>
      <c r="O73" s="82"/>
    </row>
    <row r="74" spans="1:15" s="73" customFormat="1" ht="47.25">
      <c r="A74" s="103" t="s">
        <v>205</v>
      </c>
      <c r="B74" s="93" t="s">
        <v>357</v>
      </c>
      <c r="C74" s="78" t="s">
        <v>5</v>
      </c>
      <c r="D74" s="77">
        <v>13</v>
      </c>
      <c r="E74" s="109"/>
      <c r="F74" s="88"/>
      <c r="G74" s="88"/>
      <c r="H74" s="88"/>
      <c r="I74" s="88"/>
      <c r="J74" s="89"/>
      <c r="K74" s="88"/>
      <c r="L74" s="88"/>
      <c r="M74" s="88"/>
      <c r="N74" s="88"/>
      <c r="O74" s="90"/>
    </row>
    <row r="75" spans="1:15" s="73" customFormat="1" ht="15.75" customHeight="1">
      <c r="A75" s="103" t="s">
        <v>206</v>
      </c>
      <c r="B75" s="79" t="s">
        <v>90</v>
      </c>
      <c r="C75" s="78" t="s">
        <v>91</v>
      </c>
      <c r="D75" s="77">
        <v>72</v>
      </c>
      <c r="E75" s="109"/>
      <c r="F75" s="88"/>
      <c r="G75" s="88"/>
      <c r="H75" s="88"/>
      <c r="I75" s="88"/>
      <c r="J75" s="89"/>
      <c r="K75" s="88"/>
      <c r="L75" s="88"/>
      <c r="M75" s="88"/>
      <c r="N75" s="88"/>
      <c r="O75" s="90"/>
    </row>
    <row r="76" spans="1:15" s="73" customFormat="1" ht="15.75" customHeight="1">
      <c r="A76" s="103" t="s">
        <v>207</v>
      </c>
      <c r="B76" s="79" t="s">
        <v>173</v>
      </c>
      <c r="C76" s="78" t="s">
        <v>348</v>
      </c>
      <c r="D76" s="77">
        <v>122.68</v>
      </c>
      <c r="E76" s="109"/>
      <c r="F76" s="88"/>
      <c r="G76" s="88"/>
      <c r="H76" s="88"/>
      <c r="I76" s="88"/>
      <c r="J76" s="89"/>
      <c r="K76" s="88"/>
      <c r="L76" s="88"/>
      <c r="M76" s="88"/>
      <c r="N76" s="88"/>
      <c r="O76" s="90"/>
    </row>
    <row r="77" spans="1:15" s="73" customFormat="1" ht="15.75" customHeight="1">
      <c r="A77" s="103" t="s">
        <v>208</v>
      </c>
      <c r="B77" s="79" t="s">
        <v>92</v>
      </c>
      <c r="C77" s="78" t="s">
        <v>348</v>
      </c>
      <c r="D77" s="77">
        <v>12.52</v>
      </c>
      <c r="E77" s="109"/>
      <c r="F77" s="88"/>
      <c r="G77" s="88"/>
      <c r="H77" s="88"/>
      <c r="I77" s="88"/>
      <c r="J77" s="89"/>
      <c r="K77" s="88"/>
      <c r="L77" s="88"/>
      <c r="M77" s="88"/>
      <c r="N77" s="88"/>
      <c r="O77" s="90"/>
    </row>
    <row r="78" spans="1:15" s="73" customFormat="1" ht="78.75">
      <c r="A78" s="103" t="s">
        <v>209</v>
      </c>
      <c r="B78" s="93" t="s">
        <v>355</v>
      </c>
      <c r="C78" s="78" t="s">
        <v>351</v>
      </c>
      <c r="D78" s="77">
        <v>99.06</v>
      </c>
      <c r="E78" s="109"/>
      <c r="F78" s="88"/>
      <c r="G78" s="88"/>
      <c r="H78" s="88"/>
      <c r="I78" s="88"/>
      <c r="J78" s="89"/>
      <c r="K78" s="88"/>
      <c r="L78" s="88"/>
      <c r="M78" s="88"/>
      <c r="N78" s="88"/>
      <c r="O78" s="90"/>
    </row>
    <row r="79" spans="1:15" s="73" customFormat="1" ht="15.75" customHeight="1">
      <c r="A79" s="103" t="s">
        <v>210</v>
      </c>
      <c r="B79" s="93" t="s">
        <v>177</v>
      </c>
      <c r="C79" s="78" t="s">
        <v>351</v>
      </c>
      <c r="D79" s="77">
        <v>19.49</v>
      </c>
      <c r="E79" s="109"/>
      <c r="F79" s="88"/>
      <c r="G79" s="88"/>
      <c r="H79" s="88"/>
      <c r="I79" s="88"/>
      <c r="J79" s="89"/>
      <c r="K79" s="88"/>
      <c r="L79" s="88"/>
      <c r="M79" s="88"/>
      <c r="N79" s="88"/>
      <c r="O79" s="90"/>
    </row>
    <row r="80" spans="1:15" s="73" customFormat="1" ht="15.75" customHeight="1">
      <c r="A80" s="103" t="s">
        <v>211</v>
      </c>
      <c r="B80" s="79" t="s">
        <v>93</v>
      </c>
      <c r="C80" s="78" t="s">
        <v>352</v>
      </c>
      <c r="D80" s="77">
        <v>9.63</v>
      </c>
      <c r="E80" s="109"/>
      <c r="F80" s="88"/>
      <c r="G80" s="88"/>
      <c r="H80" s="88"/>
      <c r="I80" s="88"/>
      <c r="J80" s="89"/>
      <c r="K80" s="88"/>
      <c r="L80" s="88"/>
      <c r="M80" s="88"/>
      <c r="N80" s="88"/>
      <c r="O80" s="90"/>
    </row>
    <row r="81" spans="1:15" s="73" customFormat="1" ht="15.75" customHeight="1">
      <c r="A81" s="103" t="s">
        <v>212</v>
      </c>
      <c r="B81" s="79" t="s">
        <v>94</v>
      </c>
      <c r="C81" s="78" t="s">
        <v>352</v>
      </c>
      <c r="D81" s="77">
        <v>25.68</v>
      </c>
      <c r="E81" s="109"/>
      <c r="F81" s="88"/>
      <c r="G81" s="88"/>
      <c r="H81" s="88"/>
      <c r="I81" s="88"/>
      <c r="J81" s="89"/>
      <c r="K81" s="88"/>
      <c r="L81" s="88"/>
      <c r="M81" s="88"/>
      <c r="N81" s="88"/>
      <c r="O81" s="90"/>
    </row>
    <row r="82" spans="1:15" s="73" customFormat="1" ht="31.5" customHeight="1">
      <c r="A82" s="103" t="s">
        <v>213</v>
      </c>
      <c r="B82" s="93" t="s">
        <v>181</v>
      </c>
      <c r="C82" s="78" t="s">
        <v>352</v>
      </c>
      <c r="D82" s="77">
        <v>28.96</v>
      </c>
      <c r="E82" s="109"/>
      <c r="F82" s="88"/>
      <c r="G82" s="88"/>
      <c r="H82" s="88"/>
      <c r="I82" s="88"/>
      <c r="J82" s="89"/>
      <c r="K82" s="88"/>
      <c r="L82" s="88"/>
      <c r="M82" s="88"/>
      <c r="N82" s="88"/>
      <c r="O82" s="90"/>
    </row>
    <row r="83" spans="1:15" s="73" customFormat="1" ht="31.5" customHeight="1">
      <c r="A83" s="103" t="s">
        <v>214</v>
      </c>
      <c r="B83" s="93" t="s">
        <v>96</v>
      </c>
      <c r="C83" s="78" t="s">
        <v>352</v>
      </c>
      <c r="D83" s="77">
        <v>174</v>
      </c>
      <c r="E83" s="109"/>
      <c r="F83" s="88"/>
      <c r="G83" s="88"/>
      <c r="H83" s="88"/>
      <c r="I83" s="88"/>
      <c r="J83" s="89"/>
      <c r="K83" s="88"/>
      <c r="L83" s="88"/>
      <c r="M83" s="88"/>
      <c r="N83" s="88"/>
      <c r="O83" s="90"/>
    </row>
    <row r="84" spans="1:15" s="73" customFormat="1" ht="15.75" customHeight="1">
      <c r="A84" s="103" t="s">
        <v>215</v>
      </c>
      <c r="B84" s="79" t="s">
        <v>97</v>
      </c>
      <c r="C84" s="78" t="s">
        <v>352</v>
      </c>
      <c r="D84" s="77">
        <v>4</v>
      </c>
      <c r="E84" s="109"/>
      <c r="F84" s="88"/>
      <c r="G84" s="88"/>
      <c r="H84" s="88"/>
      <c r="I84" s="88"/>
      <c r="J84" s="89"/>
      <c r="K84" s="88"/>
      <c r="L84" s="88"/>
      <c r="M84" s="88"/>
      <c r="N84" s="88"/>
      <c r="O84" s="90"/>
    </row>
    <row r="85" spans="1:15" s="73" customFormat="1" ht="15.75" customHeight="1">
      <c r="A85" s="103" t="s">
        <v>216</v>
      </c>
      <c r="B85" s="79" t="s">
        <v>98</v>
      </c>
      <c r="C85" s="78" t="s">
        <v>348</v>
      </c>
      <c r="D85" s="77">
        <v>13.05</v>
      </c>
      <c r="E85" s="109"/>
      <c r="F85" s="88"/>
      <c r="G85" s="88"/>
      <c r="H85" s="88"/>
      <c r="I85" s="88"/>
      <c r="J85" s="89"/>
      <c r="K85" s="88"/>
      <c r="L85" s="88"/>
      <c r="M85" s="88"/>
      <c r="N85" s="88"/>
      <c r="O85" s="90"/>
    </row>
    <row r="86" spans="1:15" s="73" customFormat="1" ht="15.75" customHeight="1">
      <c r="A86" s="103" t="s">
        <v>217</v>
      </c>
      <c r="B86" s="79" t="s">
        <v>99</v>
      </c>
      <c r="C86" s="78" t="s">
        <v>348</v>
      </c>
      <c r="D86" s="77">
        <v>60.27</v>
      </c>
      <c r="E86" s="109"/>
      <c r="F86" s="88"/>
      <c r="G86" s="88"/>
      <c r="H86" s="88"/>
      <c r="I86" s="88"/>
      <c r="J86" s="89"/>
      <c r="K86" s="88"/>
      <c r="L86" s="88"/>
      <c r="M86" s="88"/>
      <c r="N86" s="88"/>
      <c r="O86" s="90"/>
    </row>
    <row r="87" spans="1:15" s="73" customFormat="1" ht="15.75" customHeight="1">
      <c r="A87" s="103" t="s">
        <v>218</v>
      </c>
      <c r="B87" s="79" t="s">
        <v>104</v>
      </c>
      <c r="C87" s="78" t="s">
        <v>348</v>
      </c>
      <c r="D87" s="77">
        <v>32.67</v>
      </c>
      <c r="E87" s="109"/>
      <c r="F87" s="88"/>
      <c r="G87" s="88"/>
      <c r="H87" s="88"/>
      <c r="I87" s="88"/>
      <c r="J87" s="89"/>
      <c r="K87" s="88"/>
      <c r="L87" s="88"/>
      <c r="M87" s="88"/>
      <c r="N87" s="88"/>
      <c r="O87" s="90"/>
    </row>
    <row r="88" spans="1:15" s="73" customFormat="1" ht="31.5" customHeight="1">
      <c r="A88" s="103" t="s">
        <v>219</v>
      </c>
      <c r="B88" s="93" t="s">
        <v>356</v>
      </c>
      <c r="C88" s="78" t="s">
        <v>53</v>
      </c>
      <c r="D88" s="121">
        <v>10</v>
      </c>
      <c r="E88" s="109"/>
      <c r="F88" s="88"/>
      <c r="G88" s="88"/>
      <c r="H88" s="88"/>
      <c r="I88" s="88"/>
      <c r="J88" s="89"/>
      <c r="K88" s="88"/>
      <c r="L88" s="88"/>
      <c r="M88" s="88"/>
      <c r="N88" s="88"/>
      <c r="O88" s="90"/>
    </row>
    <row r="89" spans="1:15" s="73" customFormat="1" ht="15.75" customHeight="1">
      <c r="A89" s="98" t="s">
        <v>220</v>
      </c>
      <c r="B89" s="99" t="s">
        <v>108</v>
      </c>
      <c r="C89" s="100" t="s">
        <v>53</v>
      </c>
      <c r="D89" s="122">
        <v>1</v>
      </c>
      <c r="E89" s="102"/>
      <c r="F89" s="80"/>
      <c r="G89" s="80"/>
      <c r="H89" s="80"/>
      <c r="I89" s="80"/>
      <c r="J89" s="81"/>
      <c r="K89" s="80"/>
      <c r="L89" s="80"/>
      <c r="M89" s="80"/>
      <c r="N89" s="80"/>
      <c r="O89" s="82"/>
    </row>
    <row r="90" spans="1:15" s="73" customFormat="1" ht="78.75">
      <c r="A90" s="103" t="s">
        <v>221</v>
      </c>
      <c r="B90" s="93" t="s">
        <v>358</v>
      </c>
      <c r="C90" s="78" t="s">
        <v>5</v>
      </c>
      <c r="D90" s="77">
        <v>15</v>
      </c>
      <c r="E90" s="109"/>
      <c r="F90" s="88"/>
      <c r="G90" s="88"/>
      <c r="H90" s="88"/>
      <c r="I90" s="88"/>
      <c r="J90" s="89"/>
      <c r="K90" s="88"/>
      <c r="L90" s="88"/>
      <c r="M90" s="88"/>
      <c r="N90" s="88"/>
      <c r="O90" s="90"/>
    </row>
    <row r="91" spans="1:15" s="73" customFormat="1" ht="15.75" customHeight="1">
      <c r="A91" s="110" t="s">
        <v>222</v>
      </c>
      <c r="B91" s="79" t="s">
        <v>90</v>
      </c>
      <c r="C91" s="78" t="s">
        <v>91</v>
      </c>
      <c r="D91" s="77">
        <v>48</v>
      </c>
      <c r="E91" s="109"/>
      <c r="F91" s="88"/>
      <c r="G91" s="88"/>
      <c r="H91" s="88"/>
      <c r="I91" s="88"/>
      <c r="J91" s="89"/>
      <c r="K91" s="88"/>
      <c r="L91" s="88"/>
      <c r="M91" s="88"/>
      <c r="N91" s="88"/>
      <c r="O91" s="90"/>
    </row>
    <row r="92" spans="1:15" s="73" customFormat="1" ht="15.75" customHeight="1">
      <c r="A92" s="110" t="s">
        <v>223</v>
      </c>
      <c r="B92" s="79" t="s">
        <v>173</v>
      </c>
      <c r="C92" s="78" t="s">
        <v>348</v>
      </c>
      <c r="D92" s="77">
        <v>168.33</v>
      </c>
      <c r="E92" s="109"/>
      <c r="F92" s="88"/>
      <c r="G92" s="88"/>
      <c r="H92" s="88"/>
      <c r="I92" s="88"/>
      <c r="J92" s="89"/>
      <c r="K92" s="88"/>
      <c r="L92" s="88"/>
      <c r="M92" s="88"/>
      <c r="N92" s="88"/>
      <c r="O92" s="90"/>
    </row>
    <row r="93" spans="1:15" s="73" customFormat="1" ht="15.75" customHeight="1">
      <c r="A93" s="110" t="s">
        <v>224</v>
      </c>
      <c r="B93" s="79" t="s">
        <v>92</v>
      </c>
      <c r="C93" s="78" t="s">
        <v>348</v>
      </c>
      <c r="D93" s="77">
        <v>6.75</v>
      </c>
      <c r="E93" s="109"/>
      <c r="F93" s="88"/>
      <c r="G93" s="88"/>
      <c r="H93" s="88"/>
      <c r="I93" s="88"/>
      <c r="J93" s="89"/>
      <c r="K93" s="88"/>
      <c r="L93" s="88"/>
      <c r="M93" s="88"/>
      <c r="N93" s="88"/>
      <c r="O93" s="90"/>
    </row>
    <row r="94" spans="1:15" s="73" customFormat="1" ht="78.75">
      <c r="A94" s="110" t="s">
        <v>225</v>
      </c>
      <c r="B94" s="93" t="s">
        <v>355</v>
      </c>
      <c r="C94" s="78" t="s">
        <v>351</v>
      </c>
      <c r="D94" s="77">
        <v>63</v>
      </c>
      <c r="E94" s="109"/>
      <c r="F94" s="88"/>
      <c r="G94" s="88"/>
      <c r="H94" s="88"/>
      <c r="I94" s="88"/>
      <c r="J94" s="89"/>
      <c r="K94" s="88"/>
      <c r="L94" s="88"/>
      <c r="M94" s="88"/>
      <c r="N94" s="88"/>
      <c r="O94" s="90"/>
    </row>
    <row r="95" spans="1:15" s="73" customFormat="1" ht="15.75" customHeight="1">
      <c r="A95" s="110" t="s">
        <v>226</v>
      </c>
      <c r="B95" s="79" t="s">
        <v>94</v>
      </c>
      <c r="C95" s="78" t="s">
        <v>351</v>
      </c>
      <c r="D95" s="77">
        <v>12</v>
      </c>
      <c r="E95" s="109"/>
      <c r="F95" s="88"/>
      <c r="G95" s="88"/>
      <c r="H95" s="88"/>
      <c r="I95" s="88"/>
      <c r="J95" s="89"/>
      <c r="K95" s="88"/>
      <c r="L95" s="88"/>
      <c r="M95" s="88"/>
      <c r="N95" s="88"/>
      <c r="O95" s="90"/>
    </row>
    <row r="96" spans="1:15" s="73" customFormat="1" ht="31.5" customHeight="1">
      <c r="A96" s="110" t="s">
        <v>227</v>
      </c>
      <c r="B96" s="93" t="s">
        <v>181</v>
      </c>
      <c r="C96" s="78" t="s">
        <v>352</v>
      </c>
      <c r="D96" s="77">
        <v>104.82</v>
      </c>
      <c r="E96" s="109"/>
      <c r="F96" s="88"/>
      <c r="G96" s="88"/>
      <c r="H96" s="88"/>
      <c r="I96" s="88"/>
      <c r="J96" s="89"/>
      <c r="K96" s="88"/>
      <c r="L96" s="88"/>
      <c r="M96" s="88"/>
      <c r="N96" s="88"/>
      <c r="O96" s="90"/>
    </row>
    <row r="97" spans="1:15" s="73" customFormat="1" ht="31.5" customHeight="1">
      <c r="A97" s="110" t="s">
        <v>228</v>
      </c>
      <c r="B97" s="93" t="s">
        <v>96</v>
      </c>
      <c r="C97" s="78" t="s">
        <v>352</v>
      </c>
      <c r="D97" s="77">
        <v>114.16</v>
      </c>
      <c r="E97" s="109"/>
      <c r="F97" s="88"/>
      <c r="G97" s="88"/>
      <c r="H97" s="88"/>
      <c r="I97" s="88"/>
      <c r="J97" s="89"/>
      <c r="K97" s="88"/>
      <c r="L97" s="88"/>
      <c r="M97" s="88"/>
      <c r="N97" s="88"/>
      <c r="O97" s="90"/>
    </row>
    <row r="98" spans="1:15" s="73" customFormat="1" ht="15.75" customHeight="1">
      <c r="A98" s="110" t="s">
        <v>229</v>
      </c>
      <c r="B98" s="79" t="s">
        <v>97</v>
      </c>
      <c r="C98" s="78" t="s">
        <v>352</v>
      </c>
      <c r="D98" s="78">
        <v>4</v>
      </c>
      <c r="E98" s="109"/>
      <c r="F98" s="88"/>
      <c r="G98" s="88"/>
      <c r="H98" s="88"/>
      <c r="I98" s="88"/>
      <c r="J98" s="89"/>
      <c r="K98" s="88"/>
      <c r="L98" s="88"/>
      <c r="M98" s="88"/>
      <c r="N98" s="88"/>
      <c r="O98" s="90"/>
    </row>
    <row r="99" spans="1:15" s="73" customFormat="1" ht="15.75" customHeight="1">
      <c r="A99" s="110" t="s">
        <v>230</v>
      </c>
      <c r="B99" s="79" t="s">
        <v>98</v>
      </c>
      <c r="C99" s="78" t="s">
        <v>348</v>
      </c>
      <c r="D99" s="78">
        <v>12.92</v>
      </c>
      <c r="E99" s="109"/>
      <c r="F99" s="88"/>
      <c r="G99" s="88"/>
      <c r="H99" s="88"/>
      <c r="I99" s="88"/>
      <c r="J99" s="89"/>
      <c r="K99" s="88"/>
      <c r="L99" s="88"/>
      <c r="M99" s="88"/>
      <c r="N99" s="88"/>
      <c r="O99" s="90"/>
    </row>
    <row r="100" spans="1:15" s="73" customFormat="1" ht="15.75" customHeight="1">
      <c r="A100" s="110" t="s">
        <v>231</v>
      </c>
      <c r="B100" s="79" t="s">
        <v>99</v>
      </c>
      <c r="C100" s="78" t="s">
        <v>348</v>
      </c>
      <c r="D100" s="78">
        <v>90.29</v>
      </c>
      <c r="E100" s="109"/>
      <c r="F100" s="88"/>
      <c r="G100" s="88"/>
      <c r="H100" s="88"/>
      <c r="I100" s="88"/>
      <c r="J100" s="89"/>
      <c r="K100" s="88"/>
      <c r="L100" s="88"/>
      <c r="M100" s="88"/>
      <c r="N100" s="88"/>
      <c r="O100" s="90"/>
    </row>
    <row r="101" spans="1:15" s="73" customFormat="1" ht="15.75" customHeight="1">
      <c r="A101" s="110" t="s">
        <v>232</v>
      </c>
      <c r="B101" s="79" t="s">
        <v>104</v>
      </c>
      <c r="C101" s="78" t="s">
        <v>349</v>
      </c>
      <c r="D101" s="78">
        <v>48.94</v>
      </c>
      <c r="E101" s="109"/>
      <c r="F101" s="88"/>
      <c r="G101" s="88"/>
      <c r="H101" s="88"/>
      <c r="I101" s="88"/>
      <c r="J101" s="89"/>
      <c r="K101" s="88"/>
      <c r="L101" s="88"/>
      <c r="M101" s="88"/>
      <c r="N101" s="88"/>
      <c r="O101" s="90"/>
    </row>
    <row r="102" spans="1:15" s="73" customFormat="1" ht="31.5" customHeight="1">
      <c r="A102" s="110" t="s">
        <v>233</v>
      </c>
      <c r="B102" s="93" t="s">
        <v>356</v>
      </c>
      <c r="C102" s="78" t="s">
        <v>53</v>
      </c>
      <c r="D102" s="78">
        <v>10</v>
      </c>
      <c r="E102" s="109"/>
      <c r="F102" s="88"/>
      <c r="G102" s="88"/>
      <c r="H102" s="88"/>
      <c r="I102" s="88"/>
      <c r="J102" s="89"/>
      <c r="K102" s="88"/>
      <c r="L102" s="88"/>
      <c r="M102" s="88"/>
      <c r="N102" s="88"/>
      <c r="O102" s="90"/>
    </row>
    <row r="103" spans="1:15" s="73" customFormat="1" ht="15.75" customHeight="1">
      <c r="A103" s="98" t="s">
        <v>234</v>
      </c>
      <c r="B103" s="99" t="s">
        <v>109</v>
      </c>
      <c r="C103" s="100" t="s">
        <v>53</v>
      </c>
      <c r="D103" s="122">
        <v>1</v>
      </c>
      <c r="E103" s="102"/>
      <c r="F103" s="80"/>
      <c r="G103" s="80"/>
      <c r="H103" s="80"/>
      <c r="I103" s="80"/>
      <c r="J103" s="81"/>
      <c r="K103" s="80"/>
      <c r="L103" s="80"/>
      <c r="M103" s="80"/>
      <c r="N103" s="80"/>
      <c r="O103" s="82"/>
    </row>
    <row r="104" spans="1:15" s="73" customFormat="1" ht="78.75">
      <c r="A104" s="103" t="s">
        <v>235</v>
      </c>
      <c r="B104" s="93" t="s">
        <v>359</v>
      </c>
      <c r="C104" s="78" t="s">
        <v>5</v>
      </c>
      <c r="D104" s="77">
        <v>15</v>
      </c>
      <c r="E104" s="109"/>
      <c r="F104" s="88"/>
      <c r="G104" s="88"/>
      <c r="H104" s="88"/>
      <c r="I104" s="88"/>
      <c r="J104" s="89"/>
      <c r="K104" s="88"/>
      <c r="L104" s="88"/>
      <c r="M104" s="88"/>
      <c r="N104" s="88"/>
      <c r="O104" s="90"/>
    </row>
    <row r="105" spans="1:15" s="73" customFormat="1" ht="15.75" customHeight="1">
      <c r="A105" s="110" t="s">
        <v>236</v>
      </c>
      <c r="B105" s="79" t="s">
        <v>90</v>
      </c>
      <c r="C105" s="78" t="s">
        <v>91</v>
      </c>
      <c r="D105" s="77">
        <v>24</v>
      </c>
      <c r="E105" s="109"/>
      <c r="F105" s="88"/>
      <c r="G105" s="88"/>
      <c r="H105" s="88"/>
      <c r="I105" s="88"/>
      <c r="J105" s="89"/>
      <c r="K105" s="88"/>
      <c r="L105" s="88"/>
      <c r="M105" s="88"/>
      <c r="N105" s="88"/>
      <c r="O105" s="90"/>
    </row>
    <row r="106" spans="1:15" s="73" customFormat="1" ht="15.75" customHeight="1">
      <c r="A106" s="110" t="s">
        <v>237</v>
      </c>
      <c r="B106" s="79" t="s">
        <v>173</v>
      </c>
      <c r="C106" s="78" t="s">
        <v>348</v>
      </c>
      <c r="D106" s="77">
        <v>129.18</v>
      </c>
      <c r="E106" s="109"/>
      <c r="F106" s="88"/>
      <c r="G106" s="88"/>
      <c r="H106" s="88"/>
      <c r="I106" s="88"/>
      <c r="J106" s="89"/>
      <c r="K106" s="88"/>
      <c r="L106" s="88"/>
      <c r="M106" s="88"/>
      <c r="N106" s="88"/>
      <c r="O106" s="90"/>
    </row>
    <row r="107" spans="1:15" s="73" customFormat="1" ht="15.75" customHeight="1">
      <c r="A107" s="110" t="s">
        <v>238</v>
      </c>
      <c r="B107" s="79" t="s">
        <v>92</v>
      </c>
      <c r="C107" s="78" t="s">
        <v>348</v>
      </c>
      <c r="D107" s="77">
        <v>4.5</v>
      </c>
      <c r="E107" s="109"/>
      <c r="F107" s="88"/>
      <c r="G107" s="88"/>
      <c r="H107" s="88"/>
      <c r="I107" s="88"/>
      <c r="J107" s="89"/>
      <c r="K107" s="88"/>
      <c r="L107" s="88"/>
      <c r="M107" s="88"/>
      <c r="N107" s="88"/>
      <c r="O107" s="90"/>
    </row>
    <row r="108" spans="1:15" s="73" customFormat="1" ht="78.75">
      <c r="A108" s="110" t="s">
        <v>239</v>
      </c>
      <c r="B108" s="93" t="s">
        <v>355</v>
      </c>
      <c r="C108" s="78" t="s">
        <v>351</v>
      </c>
      <c r="D108" s="77">
        <v>48</v>
      </c>
      <c r="E108" s="109"/>
      <c r="F108" s="88"/>
      <c r="G108" s="88"/>
      <c r="H108" s="88"/>
      <c r="I108" s="88"/>
      <c r="J108" s="89"/>
      <c r="K108" s="88"/>
      <c r="L108" s="88"/>
      <c r="M108" s="88"/>
      <c r="N108" s="88"/>
      <c r="O108" s="90"/>
    </row>
    <row r="109" spans="1:15" s="73" customFormat="1" ht="15.75" customHeight="1">
      <c r="A109" s="110" t="s">
        <v>240</v>
      </c>
      <c r="B109" s="79" t="s">
        <v>94</v>
      </c>
      <c r="C109" s="78" t="s">
        <v>351</v>
      </c>
      <c r="D109" s="77">
        <v>7</v>
      </c>
      <c r="E109" s="109"/>
      <c r="F109" s="88"/>
      <c r="G109" s="88"/>
      <c r="H109" s="88"/>
      <c r="I109" s="88"/>
      <c r="J109" s="89"/>
      <c r="K109" s="88"/>
      <c r="L109" s="88"/>
      <c r="M109" s="88"/>
      <c r="N109" s="88"/>
      <c r="O109" s="90"/>
    </row>
    <row r="110" spans="1:15" s="73" customFormat="1" ht="15.75" customHeight="1">
      <c r="A110" s="110" t="s">
        <v>241</v>
      </c>
      <c r="B110" s="93" t="s">
        <v>181</v>
      </c>
      <c r="C110" s="78" t="s">
        <v>352</v>
      </c>
      <c r="D110" s="77">
        <v>101.7</v>
      </c>
      <c r="E110" s="109"/>
      <c r="F110" s="88"/>
      <c r="G110" s="88"/>
      <c r="H110" s="88"/>
      <c r="I110" s="88"/>
      <c r="J110" s="89"/>
      <c r="K110" s="88"/>
      <c r="L110" s="88"/>
      <c r="M110" s="88"/>
      <c r="N110" s="88"/>
      <c r="O110" s="90"/>
    </row>
    <row r="111" spans="1:15" s="73" customFormat="1" ht="31.5">
      <c r="A111" s="110" t="s">
        <v>242</v>
      </c>
      <c r="B111" s="93" t="s">
        <v>96</v>
      </c>
      <c r="C111" s="78" t="s">
        <v>352</v>
      </c>
      <c r="D111" s="77">
        <v>80.33</v>
      </c>
      <c r="E111" s="109"/>
      <c r="F111" s="88"/>
      <c r="G111" s="88"/>
      <c r="H111" s="88"/>
      <c r="I111" s="88"/>
      <c r="J111" s="89"/>
      <c r="K111" s="88"/>
      <c r="L111" s="88"/>
      <c r="M111" s="88"/>
      <c r="N111" s="88"/>
      <c r="O111" s="90"/>
    </row>
    <row r="112" spans="1:15" s="73" customFormat="1" ht="15.75" customHeight="1">
      <c r="A112" s="110" t="s">
        <v>243</v>
      </c>
      <c r="B112" s="79" t="s">
        <v>97</v>
      </c>
      <c r="C112" s="78" t="s">
        <v>352</v>
      </c>
      <c r="D112" s="77">
        <v>4</v>
      </c>
      <c r="E112" s="109"/>
      <c r="F112" s="88"/>
      <c r="G112" s="88"/>
      <c r="H112" s="88"/>
      <c r="I112" s="88"/>
      <c r="J112" s="89"/>
      <c r="K112" s="88"/>
      <c r="L112" s="88"/>
      <c r="M112" s="88"/>
      <c r="N112" s="88"/>
      <c r="O112" s="90"/>
    </row>
    <row r="113" spans="1:15" s="73" customFormat="1" ht="15.75" customHeight="1">
      <c r="A113" s="110" t="s">
        <v>244</v>
      </c>
      <c r="B113" s="79" t="s">
        <v>98</v>
      </c>
      <c r="C113" s="78" t="s">
        <v>348</v>
      </c>
      <c r="D113" s="77">
        <v>12.4</v>
      </c>
      <c r="E113" s="109"/>
      <c r="F113" s="88"/>
      <c r="G113" s="88"/>
      <c r="H113" s="88"/>
      <c r="I113" s="88"/>
      <c r="J113" s="89"/>
      <c r="K113" s="88"/>
      <c r="L113" s="88"/>
      <c r="M113" s="88"/>
      <c r="N113" s="88"/>
      <c r="O113" s="90"/>
    </row>
    <row r="114" spans="1:15" s="73" customFormat="1" ht="15.75" customHeight="1">
      <c r="A114" s="110" t="s">
        <v>245</v>
      </c>
      <c r="B114" s="79" t="s">
        <v>99</v>
      </c>
      <c r="C114" s="78" t="s">
        <v>348</v>
      </c>
      <c r="D114" s="77">
        <v>52.01</v>
      </c>
      <c r="E114" s="109"/>
      <c r="F114" s="88"/>
      <c r="G114" s="88"/>
      <c r="H114" s="88"/>
      <c r="I114" s="88"/>
      <c r="J114" s="89"/>
      <c r="K114" s="88"/>
      <c r="L114" s="88"/>
      <c r="M114" s="88"/>
      <c r="N114" s="88"/>
      <c r="O114" s="90"/>
    </row>
    <row r="115" spans="1:15" s="73" customFormat="1" ht="15.75" customHeight="1">
      <c r="A115" s="110" t="s">
        <v>246</v>
      </c>
      <c r="B115" s="79" t="s">
        <v>104</v>
      </c>
      <c r="C115" s="78" t="s">
        <v>349</v>
      </c>
      <c r="D115" s="77">
        <v>27.88</v>
      </c>
      <c r="E115" s="109"/>
      <c r="F115" s="88"/>
      <c r="G115" s="88"/>
      <c r="H115" s="88"/>
      <c r="I115" s="88"/>
      <c r="J115" s="89"/>
      <c r="K115" s="88"/>
      <c r="L115" s="88"/>
      <c r="M115" s="88"/>
      <c r="N115" s="88"/>
      <c r="O115" s="90"/>
    </row>
    <row r="116" spans="1:15" s="73" customFormat="1" ht="31.5" customHeight="1">
      <c r="A116" s="110" t="s">
        <v>247</v>
      </c>
      <c r="B116" s="93" t="s">
        <v>356</v>
      </c>
      <c r="C116" s="78" t="s">
        <v>53</v>
      </c>
      <c r="D116" s="121">
        <v>10</v>
      </c>
      <c r="E116" s="109"/>
      <c r="F116" s="88"/>
      <c r="G116" s="88"/>
      <c r="H116" s="88"/>
      <c r="I116" s="88"/>
      <c r="J116" s="89"/>
      <c r="K116" s="88"/>
      <c r="L116" s="88"/>
      <c r="M116" s="88"/>
      <c r="N116" s="88"/>
      <c r="O116" s="90"/>
    </row>
    <row r="117" spans="1:15" s="73" customFormat="1" ht="15.75" customHeight="1">
      <c r="A117" s="98" t="s">
        <v>248</v>
      </c>
      <c r="B117" s="99" t="s">
        <v>110</v>
      </c>
      <c r="C117" s="100" t="s">
        <v>53</v>
      </c>
      <c r="D117" s="122">
        <v>1</v>
      </c>
      <c r="E117" s="102"/>
      <c r="F117" s="80"/>
      <c r="G117" s="80"/>
      <c r="H117" s="80"/>
      <c r="I117" s="80"/>
      <c r="J117" s="81"/>
      <c r="K117" s="80"/>
      <c r="L117" s="80"/>
      <c r="M117" s="80"/>
      <c r="N117" s="80"/>
      <c r="O117" s="82"/>
    </row>
    <row r="118" spans="1:15" s="73" customFormat="1" ht="78.75">
      <c r="A118" s="103" t="s">
        <v>249</v>
      </c>
      <c r="B118" s="93" t="s">
        <v>359</v>
      </c>
      <c r="C118" s="78" t="s">
        <v>5</v>
      </c>
      <c r="D118" s="77">
        <v>14</v>
      </c>
      <c r="E118" s="109"/>
      <c r="F118" s="88"/>
      <c r="G118" s="88"/>
      <c r="H118" s="88"/>
      <c r="I118" s="88"/>
      <c r="J118" s="89"/>
      <c r="K118" s="88"/>
      <c r="L118" s="88"/>
      <c r="M118" s="88"/>
      <c r="N118" s="88"/>
      <c r="O118" s="90"/>
    </row>
    <row r="119" spans="1:15" s="73" customFormat="1" ht="15.75" customHeight="1">
      <c r="A119" s="110" t="s">
        <v>250</v>
      </c>
      <c r="B119" s="79" t="s">
        <v>90</v>
      </c>
      <c r="C119" s="78" t="s">
        <v>91</v>
      </c>
      <c r="D119" s="77">
        <v>24</v>
      </c>
      <c r="E119" s="109"/>
      <c r="F119" s="88"/>
      <c r="G119" s="88"/>
      <c r="H119" s="88"/>
      <c r="I119" s="88"/>
      <c r="J119" s="89"/>
      <c r="K119" s="88"/>
      <c r="L119" s="88"/>
      <c r="M119" s="88"/>
      <c r="N119" s="88"/>
      <c r="O119" s="90"/>
    </row>
    <row r="120" spans="1:15" s="73" customFormat="1" ht="15.75" customHeight="1">
      <c r="A120" s="110" t="s">
        <v>251</v>
      </c>
      <c r="B120" s="79" t="s">
        <v>173</v>
      </c>
      <c r="C120" s="78" t="s">
        <v>348</v>
      </c>
      <c r="D120" s="77">
        <v>116.29</v>
      </c>
      <c r="E120" s="109"/>
      <c r="F120" s="88"/>
      <c r="G120" s="88"/>
      <c r="H120" s="88"/>
      <c r="I120" s="88"/>
      <c r="J120" s="89"/>
      <c r="K120" s="88"/>
      <c r="L120" s="88"/>
      <c r="M120" s="88"/>
      <c r="N120" s="88"/>
      <c r="O120" s="90"/>
    </row>
    <row r="121" spans="1:15" s="73" customFormat="1" ht="15.75" customHeight="1">
      <c r="A121" s="110" t="s">
        <v>252</v>
      </c>
      <c r="B121" s="79" t="s">
        <v>92</v>
      </c>
      <c r="C121" s="78" t="s">
        <v>348</v>
      </c>
      <c r="D121" s="77">
        <v>4.2</v>
      </c>
      <c r="E121" s="109"/>
      <c r="F121" s="88"/>
      <c r="G121" s="88"/>
      <c r="H121" s="88"/>
      <c r="I121" s="88"/>
      <c r="J121" s="89"/>
      <c r="K121" s="88"/>
      <c r="L121" s="88"/>
      <c r="M121" s="88"/>
      <c r="N121" s="88"/>
      <c r="O121" s="90"/>
    </row>
    <row r="122" spans="1:15" s="73" customFormat="1" ht="78.75">
      <c r="A122" s="110" t="s">
        <v>253</v>
      </c>
      <c r="B122" s="93" t="s">
        <v>355</v>
      </c>
      <c r="C122" s="78" t="s">
        <v>351</v>
      </c>
      <c r="D122" s="77">
        <v>44.8</v>
      </c>
      <c r="E122" s="109"/>
      <c r="F122" s="88"/>
      <c r="G122" s="88"/>
      <c r="H122" s="88"/>
      <c r="I122" s="88"/>
      <c r="J122" s="89"/>
      <c r="K122" s="88"/>
      <c r="L122" s="88"/>
      <c r="M122" s="88"/>
      <c r="N122" s="88"/>
      <c r="O122" s="90"/>
    </row>
    <row r="123" spans="1:15" s="73" customFormat="1" ht="15.75" customHeight="1">
      <c r="A123" s="110" t="s">
        <v>254</v>
      </c>
      <c r="B123" s="79" t="s">
        <v>94</v>
      </c>
      <c r="C123" s="78" t="s">
        <v>351</v>
      </c>
      <c r="D123" s="77">
        <v>7</v>
      </c>
      <c r="E123" s="109"/>
      <c r="F123" s="88"/>
      <c r="G123" s="88"/>
      <c r="H123" s="88"/>
      <c r="I123" s="88"/>
      <c r="J123" s="89"/>
      <c r="K123" s="88"/>
      <c r="L123" s="88"/>
      <c r="M123" s="88"/>
      <c r="N123" s="88"/>
      <c r="O123" s="90"/>
    </row>
    <row r="124" spans="1:15" s="73" customFormat="1" ht="31.5" customHeight="1">
      <c r="A124" s="110" t="s">
        <v>255</v>
      </c>
      <c r="B124" s="93" t="s">
        <v>181</v>
      </c>
      <c r="C124" s="78" t="s">
        <v>352</v>
      </c>
      <c r="D124" s="77">
        <v>93.94</v>
      </c>
      <c r="E124" s="109"/>
      <c r="F124" s="88"/>
      <c r="G124" s="88"/>
      <c r="H124" s="88"/>
      <c r="I124" s="88"/>
      <c r="J124" s="89"/>
      <c r="K124" s="88"/>
      <c r="L124" s="88"/>
      <c r="M124" s="88"/>
      <c r="N124" s="88"/>
      <c r="O124" s="90"/>
    </row>
    <row r="125" spans="1:15" s="73" customFormat="1" ht="31.5" customHeight="1">
      <c r="A125" s="110" t="s">
        <v>256</v>
      </c>
      <c r="B125" s="93" t="s">
        <v>96</v>
      </c>
      <c r="C125" s="78" t="s">
        <v>352</v>
      </c>
      <c r="D125" s="77">
        <v>66.43</v>
      </c>
      <c r="E125" s="109"/>
      <c r="F125" s="88"/>
      <c r="G125" s="88"/>
      <c r="H125" s="88"/>
      <c r="I125" s="88"/>
      <c r="J125" s="89"/>
      <c r="K125" s="88"/>
      <c r="L125" s="88"/>
      <c r="M125" s="88"/>
      <c r="N125" s="88"/>
      <c r="O125" s="90"/>
    </row>
    <row r="126" spans="1:15" s="73" customFormat="1" ht="15.75" customHeight="1">
      <c r="A126" s="110" t="s">
        <v>257</v>
      </c>
      <c r="B126" s="79" t="s">
        <v>97</v>
      </c>
      <c r="C126" s="78" t="s">
        <v>352</v>
      </c>
      <c r="D126" s="77">
        <v>4</v>
      </c>
      <c r="E126" s="109"/>
      <c r="F126" s="88"/>
      <c r="G126" s="88"/>
      <c r="H126" s="88"/>
      <c r="I126" s="88"/>
      <c r="J126" s="89"/>
      <c r="K126" s="88"/>
      <c r="L126" s="88"/>
      <c r="M126" s="88"/>
      <c r="N126" s="88"/>
      <c r="O126" s="90"/>
    </row>
    <row r="127" spans="1:15" s="73" customFormat="1" ht="15.75" customHeight="1">
      <c r="A127" s="110" t="s">
        <v>258</v>
      </c>
      <c r="B127" s="79" t="s">
        <v>98</v>
      </c>
      <c r="C127" s="78" t="s">
        <v>348</v>
      </c>
      <c r="D127" s="77">
        <v>11.36</v>
      </c>
      <c r="E127" s="109"/>
      <c r="F127" s="88"/>
      <c r="G127" s="88"/>
      <c r="H127" s="88"/>
      <c r="I127" s="88"/>
      <c r="J127" s="89"/>
      <c r="K127" s="88"/>
      <c r="L127" s="88"/>
      <c r="M127" s="88"/>
      <c r="N127" s="88"/>
      <c r="O127" s="90"/>
    </row>
    <row r="128" spans="1:15" s="73" customFormat="1" ht="15.75" customHeight="1">
      <c r="A128" s="110" t="s">
        <v>259</v>
      </c>
      <c r="B128" s="79" t="s">
        <v>100</v>
      </c>
      <c r="C128" s="78" t="s">
        <v>348</v>
      </c>
      <c r="D128" s="77">
        <v>10.14</v>
      </c>
      <c r="E128" s="109"/>
      <c r="F128" s="88"/>
      <c r="G128" s="88"/>
      <c r="H128" s="88"/>
      <c r="I128" s="88"/>
      <c r="J128" s="89"/>
      <c r="K128" s="88"/>
      <c r="L128" s="88"/>
      <c r="M128" s="88"/>
      <c r="N128" s="88"/>
      <c r="O128" s="90"/>
    </row>
    <row r="129" spans="1:15" s="73" customFormat="1" ht="15.75" customHeight="1">
      <c r="A129" s="98" t="s">
        <v>260</v>
      </c>
      <c r="B129" s="99" t="s">
        <v>261</v>
      </c>
      <c r="C129" s="100" t="s">
        <v>53</v>
      </c>
      <c r="D129" s="122">
        <v>1</v>
      </c>
      <c r="E129" s="102"/>
      <c r="F129" s="80"/>
      <c r="G129" s="80"/>
      <c r="H129" s="80"/>
      <c r="I129" s="80"/>
      <c r="J129" s="81"/>
      <c r="K129" s="80"/>
      <c r="L129" s="80"/>
      <c r="M129" s="80"/>
      <c r="N129" s="80"/>
      <c r="O129" s="82"/>
    </row>
    <row r="130" spans="1:15" s="73" customFormat="1" ht="78.75">
      <c r="A130" s="103" t="s">
        <v>262</v>
      </c>
      <c r="B130" s="93" t="s">
        <v>360</v>
      </c>
      <c r="C130" s="78" t="s">
        <v>5</v>
      </c>
      <c r="D130" s="77">
        <v>17</v>
      </c>
      <c r="E130" s="109"/>
      <c r="F130" s="88"/>
      <c r="G130" s="88"/>
      <c r="H130" s="88"/>
      <c r="I130" s="88"/>
      <c r="J130" s="89"/>
      <c r="K130" s="88"/>
      <c r="L130" s="88"/>
      <c r="M130" s="88"/>
      <c r="N130" s="88"/>
      <c r="O130" s="90"/>
    </row>
    <row r="131" spans="1:15" s="73" customFormat="1" ht="15.75">
      <c r="A131" s="110" t="s">
        <v>263</v>
      </c>
      <c r="B131" s="79" t="s">
        <v>90</v>
      </c>
      <c r="C131" s="78" t="s">
        <v>91</v>
      </c>
      <c r="D131" s="77">
        <v>24</v>
      </c>
      <c r="E131" s="109"/>
      <c r="F131" s="88"/>
      <c r="G131" s="88"/>
      <c r="H131" s="88"/>
      <c r="I131" s="88"/>
      <c r="J131" s="89"/>
      <c r="K131" s="88"/>
      <c r="L131" s="88"/>
      <c r="M131" s="88"/>
      <c r="N131" s="88"/>
      <c r="O131" s="90"/>
    </row>
    <row r="132" spans="1:15" s="73" customFormat="1" ht="18.75">
      <c r="A132" s="110" t="s">
        <v>264</v>
      </c>
      <c r="B132" s="79" t="s">
        <v>173</v>
      </c>
      <c r="C132" s="78" t="s">
        <v>348</v>
      </c>
      <c r="D132" s="77">
        <v>262.1</v>
      </c>
      <c r="E132" s="109"/>
      <c r="F132" s="88"/>
      <c r="G132" s="88"/>
      <c r="H132" s="88"/>
      <c r="I132" s="88"/>
      <c r="J132" s="89"/>
      <c r="K132" s="88"/>
      <c r="L132" s="88"/>
      <c r="M132" s="88"/>
      <c r="N132" s="88"/>
      <c r="O132" s="90"/>
    </row>
    <row r="133" spans="1:15" s="73" customFormat="1" ht="15.75" customHeight="1">
      <c r="A133" s="110" t="s">
        <v>265</v>
      </c>
      <c r="B133" s="79" t="s">
        <v>92</v>
      </c>
      <c r="C133" s="78" t="s">
        <v>348</v>
      </c>
      <c r="D133" s="77">
        <v>5.1</v>
      </c>
      <c r="E133" s="109"/>
      <c r="F133" s="88"/>
      <c r="G133" s="88"/>
      <c r="H133" s="88"/>
      <c r="I133" s="88"/>
      <c r="J133" s="89"/>
      <c r="K133" s="88"/>
      <c r="L133" s="88"/>
      <c r="M133" s="88"/>
      <c r="N133" s="88"/>
      <c r="O133" s="90"/>
    </row>
    <row r="134" spans="1:15" ht="78.75">
      <c r="A134" s="110" t="s">
        <v>266</v>
      </c>
      <c r="B134" s="93" t="s">
        <v>355</v>
      </c>
      <c r="C134" s="78" t="s">
        <v>351</v>
      </c>
      <c r="D134" s="77">
        <v>54.4</v>
      </c>
      <c r="E134" s="83"/>
      <c r="F134" s="83"/>
      <c r="G134" s="83"/>
      <c r="H134" s="83"/>
      <c r="I134" s="83"/>
      <c r="J134" s="91"/>
      <c r="K134" s="83"/>
      <c r="L134" s="83"/>
      <c r="M134" s="83"/>
      <c r="N134" s="83"/>
      <c r="O134" s="84"/>
    </row>
    <row r="135" spans="1:15" ht="31.5" customHeight="1">
      <c r="A135" s="110" t="s">
        <v>267</v>
      </c>
      <c r="B135" s="79" t="s">
        <v>94</v>
      </c>
      <c r="C135" s="78" t="s">
        <v>351</v>
      </c>
      <c r="D135" s="77">
        <v>7</v>
      </c>
      <c r="E135" s="83"/>
      <c r="F135" s="83"/>
      <c r="G135" s="83"/>
      <c r="H135" s="83"/>
      <c r="I135" s="83"/>
      <c r="J135" s="91"/>
      <c r="K135" s="83"/>
      <c r="L135" s="83"/>
      <c r="M135" s="83"/>
      <c r="N135" s="83"/>
      <c r="O135" s="84"/>
    </row>
    <row r="136" spans="1:15" ht="31.5" customHeight="1">
      <c r="A136" s="110" t="s">
        <v>268</v>
      </c>
      <c r="B136" s="93" t="s">
        <v>181</v>
      </c>
      <c r="C136" s="78" t="s">
        <v>352</v>
      </c>
      <c r="D136" s="77">
        <v>216.03</v>
      </c>
      <c r="E136" s="83"/>
      <c r="F136" s="83"/>
      <c r="G136" s="83"/>
      <c r="H136" s="83"/>
      <c r="I136" s="83"/>
      <c r="J136" s="91"/>
      <c r="K136" s="83"/>
      <c r="L136" s="83"/>
      <c r="M136" s="83"/>
      <c r="N136" s="83"/>
      <c r="O136" s="84"/>
    </row>
    <row r="137" spans="1:15" ht="31.5" customHeight="1">
      <c r="A137" s="110" t="s">
        <v>269</v>
      </c>
      <c r="B137" s="93" t="s">
        <v>96</v>
      </c>
      <c r="C137" s="78" t="s">
        <v>352</v>
      </c>
      <c r="D137" s="77">
        <v>66.43</v>
      </c>
      <c r="E137" s="83"/>
      <c r="F137" s="83"/>
      <c r="G137" s="83"/>
      <c r="H137" s="83"/>
      <c r="I137" s="83"/>
      <c r="J137" s="91"/>
      <c r="K137" s="83"/>
      <c r="L137" s="83"/>
      <c r="M137" s="83"/>
      <c r="N137" s="83"/>
      <c r="O137" s="84"/>
    </row>
    <row r="138" spans="1:15" s="51" customFormat="1" ht="15.75" customHeight="1">
      <c r="A138" s="110" t="s">
        <v>270</v>
      </c>
      <c r="B138" s="79" t="s">
        <v>97</v>
      </c>
      <c r="C138" s="78" t="s">
        <v>352</v>
      </c>
      <c r="D138" s="77">
        <v>4</v>
      </c>
      <c r="E138" s="83"/>
      <c r="F138" s="83"/>
      <c r="G138" s="83"/>
      <c r="H138" s="83"/>
      <c r="I138" s="83"/>
      <c r="J138" s="91"/>
      <c r="K138" s="83"/>
      <c r="L138" s="83"/>
      <c r="M138" s="83"/>
      <c r="N138" s="83"/>
      <c r="O138" s="84"/>
    </row>
    <row r="139" spans="1:15" s="73" customFormat="1" ht="15.75" customHeight="1">
      <c r="A139" s="110" t="s">
        <v>271</v>
      </c>
      <c r="B139" s="79" t="s">
        <v>98</v>
      </c>
      <c r="C139" s="78" t="s">
        <v>348</v>
      </c>
      <c r="D139" s="77">
        <v>15.38</v>
      </c>
      <c r="E139" s="109"/>
      <c r="F139" s="88"/>
      <c r="G139" s="88"/>
      <c r="H139" s="88"/>
      <c r="I139" s="88"/>
      <c r="J139" s="89"/>
      <c r="K139" s="88"/>
      <c r="L139" s="88"/>
      <c r="M139" s="88"/>
      <c r="N139" s="88"/>
      <c r="O139" s="90"/>
    </row>
    <row r="140" spans="1:15" s="73" customFormat="1" ht="18.75">
      <c r="A140" s="110" t="s">
        <v>272</v>
      </c>
      <c r="B140" s="79" t="s">
        <v>99</v>
      </c>
      <c r="C140" s="78" t="s">
        <v>348</v>
      </c>
      <c r="D140" s="77">
        <v>94.2</v>
      </c>
      <c r="E140" s="83"/>
      <c r="F140" s="83"/>
      <c r="G140" s="83"/>
      <c r="H140" s="83"/>
      <c r="I140" s="83"/>
      <c r="J140" s="91"/>
      <c r="K140" s="83"/>
      <c r="L140" s="83"/>
      <c r="M140" s="83"/>
      <c r="N140" s="83"/>
      <c r="O140" s="84"/>
    </row>
    <row r="141" spans="1:15" s="73" customFormat="1" ht="15.75" customHeight="1">
      <c r="A141" s="110" t="s">
        <v>273</v>
      </c>
      <c r="B141" s="79" t="s">
        <v>104</v>
      </c>
      <c r="C141" s="78" t="s">
        <v>348</v>
      </c>
      <c r="D141" s="77">
        <v>51.06</v>
      </c>
      <c r="E141" s="83"/>
      <c r="F141" s="83"/>
      <c r="G141" s="83"/>
      <c r="H141" s="83"/>
      <c r="I141" s="83"/>
      <c r="J141" s="91"/>
      <c r="K141" s="83"/>
      <c r="L141" s="83"/>
      <c r="M141" s="83"/>
      <c r="N141" s="83"/>
      <c r="O141" s="84"/>
    </row>
    <row r="142" spans="1:15" s="73" customFormat="1" ht="31.5" customHeight="1">
      <c r="A142" s="110" t="s">
        <v>274</v>
      </c>
      <c r="B142" s="93" t="s">
        <v>356</v>
      </c>
      <c r="C142" s="78" t="s">
        <v>53</v>
      </c>
      <c r="D142" s="121">
        <v>10</v>
      </c>
      <c r="E142" s="83"/>
      <c r="F142" s="83"/>
      <c r="G142" s="83"/>
      <c r="H142" s="83"/>
      <c r="I142" s="83"/>
      <c r="J142" s="91"/>
      <c r="K142" s="83"/>
      <c r="L142" s="83"/>
      <c r="M142" s="83"/>
      <c r="N142" s="83"/>
      <c r="O142" s="84"/>
    </row>
    <row r="143" spans="1:15" s="51" customFormat="1" ht="15.75" customHeight="1">
      <c r="A143" s="98" t="s">
        <v>111</v>
      </c>
      <c r="B143" s="99" t="s">
        <v>376</v>
      </c>
      <c r="C143" s="100" t="s">
        <v>53</v>
      </c>
      <c r="D143" s="122">
        <v>2</v>
      </c>
      <c r="E143" s="102"/>
      <c r="F143" s="80"/>
      <c r="G143" s="80"/>
      <c r="H143" s="80"/>
      <c r="I143" s="80"/>
      <c r="J143" s="81"/>
      <c r="K143" s="80"/>
      <c r="L143" s="80"/>
      <c r="M143" s="80"/>
      <c r="N143" s="80"/>
      <c r="O143" s="82"/>
    </row>
    <row r="144" spans="1:15" s="51" customFormat="1" ht="15.75">
      <c r="A144" s="98" t="s">
        <v>113</v>
      </c>
      <c r="B144" s="99" t="s">
        <v>89</v>
      </c>
      <c r="C144" s="100" t="s">
        <v>53</v>
      </c>
      <c r="D144" s="122">
        <v>1</v>
      </c>
      <c r="E144" s="85"/>
      <c r="F144" s="85"/>
      <c r="G144" s="85"/>
      <c r="H144" s="85"/>
      <c r="I144" s="85"/>
      <c r="J144" s="86"/>
      <c r="K144" s="85"/>
      <c r="L144" s="85"/>
      <c r="M144" s="85"/>
      <c r="N144" s="85"/>
      <c r="O144" s="87"/>
    </row>
    <row r="145" spans="1:15" s="51" customFormat="1" ht="18.75">
      <c r="A145" s="103" t="s">
        <v>275</v>
      </c>
      <c r="B145" s="79" t="s">
        <v>276</v>
      </c>
      <c r="C145" s="78" t="s">
        <v>348</v>
      </c>
      <c r="D145" s="77">
        <v>5.65</v>
      </c>
      <c r="E145" s="83"/>
      <c r="F145" s="83"/>
      <c r="G145" s="83"/>
      <c r="H145" s="83"/>
      <c r="I145" s="83"/>
      <c r="J145" s="91"/>
      <c r="K145" s="83"/>
      <c r="L145" s="83"/>
      <c r="M145" s="83"/>
      <c r="N145" s="83"/>
      <c r="O145" s="84"/>
    </row>
    <row r="146" spans="1:15" ht="15.75" customHeight="1">
      <c r="A146" s="103" t="s">
        <v>277</v>
      </c>
      <c r="B146" s="79" t="s">
        <v>94</v>
      </c>
      <c r="C146" s="78" t="s">
        <v>351</v>
      </c>
      <c r="D146" s="77">
        <v>12</v>
      </c>
      <c r="E146" s="83"/>
      <c r="F146" s="83"/>
      <c r="G146" s="83"/>
      <c r="H146" s="83"/>
      <c r="I146" s="83"/>
      <c r="J146" s="91"/>
      <c r="K146" s="83"/>
      <c r="L146" s="83"/>
      <c r="M146" s="83"/>
      <c r="N146" s="83"/>
      <c r="O146" s="84"/>
    </row>
    <row r="147" spans="1:15" ht="31.5" customHeight="1">
      <c r="A147" s="103" t="s">
        <v>278</v>
      </c>
      <c r="B147" s="93" t="s">
        <v>95</v>
      </c>
      <c r="C147" s="78" t="s">
        <v>351</v>
      </c>
      <c r="D147" s="77">
        <v>50.36</v>
      </c>
      <c r="E147" s="83"/>
      <c r="F147" s="83"/>
      <c r="G147" s="83"/>
      <c r="H147" s="83"/>
      <c r="I147" s="83"/>
      <c r="J147" s="91"/>
      <c r="K147" s="83"/>
      <c r="L147" s="83"/>
      <c r="M147" s="83"/>
      <c r="N147" s="83"/>
      <c r="O147" s="84"/>
    </row>
    <row r="148" spans="1:15" ht="31.5" customHeight="1">
      <c r="A148" s="103" t="s">
        <v>279</v>
      </c>
      <c r="B148" s="93" t="s">
        <v>96</v>
      </c>
      <c r="C148" s="78" t="s">
        <v>352</v>
      </c>
      <c r="D148" s="77">
        <v>141.77</v>
      </c>
      <c r="E148" s="83"/>
      <c r="F148" s="83"/>
      <c r="G148" s="83"/>
      <c r="H148" s="83"/>
      <c r="I148" s="83"/>
      <c r="J148" s="91"/>
      <c r="K148" s="83"/>
      <c r="L148" s="83"/>
      <c r="M148" s="83"/>
      <c r="N148" s="83"/>
      <c r="O148" s="84"/>
    </row>
    <row r="149" spans="1:15" ht="15.75" customHeight="1">
      <c r="A149" s="103" t="s">
        <v>280</v>
      </c>
      <c r="B149" s="79" t="s">
        <v>97</v>
      </c>
      <c r="C149" s="78" t="s">
        <v>352</v>
      </c>
      <c r="D149" s="77">
        <v>4</v>
      </c>
      <c r="E149" s="83"/>
      <c r="F149" s="83"/>
      <c r="G149" s="83"/>
      <c r="H149" s="83"/>
      <c r="I149" s="83"/>
      <c r="J149" s="91"/>
      <c r="K149" s="83"/>
      <c r="L149" s="83"/>
      <c r="M149" s="83"/>
      <c r="N149" s="83"/>
      <c r="O149" s="84"/>
    </row>
    <row r="150" spans="1:15" ht="17.25" customHeight="1">
      <c r="A150" s="103" t="s">
        <v>281</v>
      </c>
      <c r="B150" s="79" t="s">
        <v>98</v>
      </c>
      <c r="C150" s="78" t="s">
        <v>348</v>
      </c>
      <c r="D150" s="77">
        <v>11.47</v>
      </c>
      <c r="E150" s="83"/>
      <c r="F150" s="83"/>
      <c r="G150" s="83"/>
      <c r="H150" s="83"/>
      <c r="I150" s="83"/>
      <c r="J150" s="91"/>
      <c r="K150" s="83"/>
      <c r="L150" s="83"/>
      <c r="M150" s="83"/>
      <c r="N150" s="83"/>
      <c r="O150" s="84"/>
    </row>
    <row r="151" spans="1:15" ht="15.75" customHeight="1">
      <c r="A151" s="103" t="s">
        <v>282</v>
      </c>
      <c r="B151" s="93" t="s">
        <v>283</v>
      </c>
      <c r="C151" s="78" t="s">
        <v>348</v>
      </c>
      <c r="D151" s="77">
        <v>2</v>
      </c>
      <c r="E151" s="83"/>
      <c r="F151" s="83"/>
      <c r="G151" s="83"/>
      <c r="H151" s="83"/>
      <c r="I151" s="83"/>
      <c r="J151" s="91"/>
      <c r="K151" s="83"/>
      <c r="L151" s="83"/>
      <c r="M151" s="83"/>
      <c r="N151" s="83"/>
      <c r="O151" s="84"/>
    </row>
    <row r="152" spans="1:15" s="73" customFormat="1" ht="15.75" customHeight="1">
      <c r="A152" s="103" t="s">
        <v>284</v>
      </c>
      <c r="B152" s="93" t="s">
        <v>285</v>
      </c>
      <c r="C152" s="78" t="s">
        <v>348</v>
      </c>
      <c r="D152" s="77">
        <v>1</v>
      </c>
      <c r="E152" s="83"/>
      <c r="F152" s="83"/>
      <c r="G152" s="83"/>
      <c r="H152" s="83"/>
      <c r="I152" s="83"/>
      <c r="J152" s="91"/>
      <c r="K152" s="83"/>
      <c r="L152" s="83"/>
      <c r="M152" s="83"/>
      <c r="N152" s="83"/>
      <c r="O152" s="84"/>
    </row>
    <row r="153" spans="1:15" s="73" customFormat="1" ht="15.75" customHeight="1">
      <c r="A153" s="98" t="s">
        <v>114</v>
      </c>
      <c r="B153" s="99" t="s">
        <v>102</v>
      </c>
      <c r="C153" s="100" t="s">
        <v>53</v>
      </c>
      <c r="D153" s="122">
        <v>1</v>
      </c>
      <c r="E153" s="85"/>
      <c r="F153" s="85"/>
      <c r="G153" s="85"/>
      <c r="H153" s="85"/>
      <c r="I153" s="85"/>
      <c r="J153" s="86"/>
      <c r="K153" s="85"/>
      <c r="L153" s="85"/>
      <c r="M153" s="85"/>
      <c r="N153" s="85"/>
      <c r="O153" s="87"/>
    </row>
    <row r="154" spans="1:15" s="73" customFormat="1" ht="15.75" customHeight="1">
      <c r="A154" s="103" t="s">
        <v>286</v>
      </c>
      <c r="B154" s="79" t="s">
        <v>276</v>
      </c>
      <c r="C154" s="78" t="s">
        <v>349</v>
      </c>
      <c r="D154" s="77">
        <v>4.24</v>
      </c>
      <c r="E154" s="83"/>
      <c r="F154" s="83"/>
      <c r="G154" s="83"/>
      <c r="H154" s="83"/>
      <c r="I154" s="83"/>
      <c r="J154" s="91"/>
      <c r="K154" s="83"/>
      <c r="L154" s="83"/>
      <c r="M154" s="83"/>
      <c r="N154" s="83"/>
      <c r="O154" s="84"/>
    </row>
    <row r="155" spans="1:15" s="73" customFormat="1" ht="15.75" customHeight="1">
      <c r="A155" s="103" t="s">
        <v>287</v>
      </c>
      <c r="B155" s="79" t="s">
        <v>94</v>
      </c>
      <c r="C155" s="78" t="s">
        <v>351</v>
      </c>
      <c r="D155" s="77">
        <v>12</v>
      </c>
      <c r="E155" s="83"/>
      <c r="F155" s="83"/>
      <c r="G155" s="83"/>
      <c r="H155" s="83"/>
      <c r="I155" s="83"/>
      <c r="J155" s="91"/>
      <c r="K155" s="83"/>
      <c r="L155" s="83"/>
      <c r="M155" s="83"/>
      <c r="N155" s="83"/>
      <c r="O155" s="84"/>
    </row>
    <row r="156" spans="1:15" s="73" customFormat="1" ht="30.75" customHeight="1">
      <c r="A156" s="103" t="s">
        <v>288</v>
      </c>
      <c r="B156" s="93" t="s">
        <v>95</v>
      </c>
      <c r="C156" s="78" t="s">
        <v>351</v>
      </c>
      <c r="D156" s="77">
        <v>114.76</v>
      </c>
      <c r="E156" s="83"/>
      <c r="F156" s="83"/>
      <c r="G156" s="83"/>
      <c r="H156" s="83"/>
      <c r="I156" s="83"/>
      <c r="J156" s="91"/>
      <c r="K156" s="83"/>
      <c r="L156" s="83"/>
      <c r="M156" s="83"/>
      <c r="N156" s="83"/>
      <c r="O156" s="84"/>
    </row>
    <row r="157" spans="1:15" s="73" customFormat="1" ht="31.5" customHeight="1">
      <c r="A157" s="103" t="s">
        <v>289</v>
      </c>
      <c r="B157" s="93" t="s">
        <v>96</v>
      </c>
      <c r="C157" s="78" t="s">
        <v>351</v>
      </c>
      <c r="D157" s="77">
        <v>99.45</v>
      </c>
      <c r="E157" s="83"/>
      <c r="F157" s="83"/>
      <c r="G157" s="83"/>
      <c r="H157" s="83"/>
      <c r="I157" s="83"/>
      <c r="J157" s="91"/>
      <c r="K157" s="83"/>
      <c r="L157" s="83"/>
      <c r="M157" s="83"/>
      <c r="N157" s="83"/>
      <c r="O157" s="84"/>
    </row>
    <row r="158" spans="1:15" s="73" customFormat="1" ht="15.75" customHeight="1">
      <c r="A158" s="103" t="s">
        <v>290</v>
      </c>
      <c r="B158" s="79" t="s">
        <v>97</v>
      </c>
      <c r="C158" s="78" t="s">
        <v>351</v>
      </c>
      <c r="D158" s="77">
        <v>4</v>
      </c>
      <c r="E158" s="83"/>
      <c r="F158" s="83"/>
      <c r="G158" s="83"/>
      <c r="H158" s="83"/>
      <c r="I158" s="83"/>
      <c r="J158" s="91"/>
      <c r="K158" s="83"/>
      <c r="L158" s="83"/>
      <c r="M158" s="83"/>
      <c r="N158" s="83"/>
      <c r="O158" s="84"/>
    </row>
    <row r="159" spans="1:15" s="73" customFormat="1" ht="15.75" customHeight="1">
      <c r="A159" s="103" t="s">
        <v>291</v>
      </c>
      <c r="B159" s="79" t="s">
        <v>98</v>
      </c>
      <c r="C159" s="78" t="s">
        <v>349</v>
      </c>
      <c r="D159" s="77">
        <v>10.85</v>
      </c>
      <c r="E159" s="83"/>
      <c r="F159" s="83"/>
      <c r="G159" s="83"/>
      <c r="H159" s="83"/>
      <c r="I159" s="83"/>
      <c r="J159" s="91"/>
      <c r="K159" s="83"/>
      <c r="L159" s="83"/>
      <c r="M159" s="83"/>
      <c r="N159" s="83"/>
      <c r="O159" s="84"/>
    </row>
    <row r="160" spans="1:15" s="73" customFormat="1" ht="15.75" customHeight="1">
      <c r="A160" s="103" t="s">
        <v>292</v>
      </c>
      <c r="B160" s="93" t="s">
        <v>283</v>
      </c>
      <c r="C160" s="78" t="s">
        <v>349</v>
      </c>
      <c r="D160" s="77">
        <v>2</v>
      </c>
      <c r="E160" s="83"/>
      <c r="F160" s="83"/>
      <c r="G160" s="83"/>
      <c r="H160" s="83"/>
      <c r="I160" s="83"/>
      <c r="J160" s="91"/>
      <c r="K160" s="83"/>
      <c r="L160" s="83"/>
      <c r="M160" s="83"/>
      <c r="N160" s="83"/>
      <c r="O160" s="84"/>
    </row>
    <row r="161" spans="1:15" s="73" customFormat="1" ht="15.75" customHeight="1">
      <c r="A161" s="103" t="s">
        <v>293</v>
      </c>
      <c r="B161" s="93" t="s">
        <v>285</v>
      </c>
      <c r="C161" s="78" t="s">
        <v>349</v>
      </c>
      <c r="D161" s="77">
        <v>1</v>
      </c>
      <c r="E161" s="83"/>
      <c r="F161" s="83"/>
      <c r="G161" s="83"/>
      <c r="H161" s="83"/>
      <c r="I161" s="83"/>
      <c r="J161" s="91"/>
      <c r="K161" s="83"/>
      <c r="L161" s="83"/>
      <c r="M161" s="83"/>
      <c r="N161" s="83"/>
      <c r="O161" s="84"/>
    </row>
    <row r="162" spans="1:15" s="73" customFormat="1" ht="15.75" customHeight="1">
      <c r="A162" s="98" t="s">
        <v>115</v>
      </c>
      <c r="B162" s="99" t="s">
        <v>112</v>
      </c>
      <c r="C162" s="100" t="s">
        <v>53</v>
      </c>
      <c r="D162" s="122">
        <v>6</v>
      </c>
      <c r="E162" s="85"/>
      <c r="F162" s="85"/>
      <c r="G162" s="85"/>
      <c r="H162" s="85"/>
      <c r="I162" s="85"/>
      <c r="J162" s="86"/>
      <c r="K162" s="85"/>
      <c r="L162" s="85"/>
      <c r="M162" s="85"/>
      <c r="N162" s="85"/>
      <c r="O162" s="87"/>
    </row>
    <row r="163" spans="1:15" s="73" customFormat="1" ht="15.75" customHeight="1">
      <c r="A163" s="103" t="s">
        <v>117</v>
      </c>
      <c r="B163" s="79" t="s">
        <v>361</v>
      </c>
      <c r="C163" s="78" t="s">
        <v>53</v>
      </c>
      <c r="D163" s="121">
        <v>5</v>
      </c>
      <c r="E163" s="83"/>
      <c r="F163" s="83"/>
      <c r="G163" s="83"/>
      <c r="H163" s="83"/>
      <c r="I163" s="83"/>
      <c r="J163" s="91"/>
      <c r="K163" s="83"/>
      <c r="L163" s="83"/>
      <c r="M163" s="83"/>
      <c r="N163" s="83"/>
      <c r="O163" s="84"/>
    </row>
    <row r="164" spans="1:15" s="73" customFormat="1" ht="15.75" customHeight="1">
      <c r="A164" s="103" t="s">
        <v>119</v>
      </c>
      <c r="B164" s="79" t="s">
        <v>362</v>
      </c>
      <c r="C164" s="78" t="s">
        <v>53</v>
      </c>
      <c r="D164" s="121">
        <v>1</v>
      </c>
      <c r="E164" s="83"/>
      <c r="F164" s="83"/>
      <c r="G164" s="83"/>
      <c r="H164" s="83"/>
      <c r="I164" s="83"/>
      <c r="J164" s="91"/>
      <c r="K164" s="83"/>
      <c r="L164" s="83"/>
      <c r="M164" s="83"/>
      <c r="N164" s="83"/>
      <c r="O164" s="84"/>
    </row>
    <row r="165" spans="1:15" s="73" customFormat="1" ht="15.75" customHeight="1">
      <c r="A165" s="98" t="s">
        <v>120</v>
      </c>
      <c r="B165" s="99" t="s">
        <v>116</v>
      </c>
      <c r="C165" s="100" t="s">
        <v>53</v>
      </c>
      <c r="D165" s="122">
        <v>55</v>
      </c>
      <c r="E165" s="85"/>
      <c r="F165" s="85"/>
      <c r="G165" s="85"/>
      <c r="H165" s="85"/>
      <c r="I165" s="85"/>
      <c r="J165" s="86"/>
      <c r="K165" s="85"/>
      <c r="L165" s="85"/>
      <c r="M165" s="85"/>
      <c r="N165" s="85"/>
      <c r="O165" s="87"/>
    </row>
    <row r="166" spans="1:15" s="73" customFormat="1" ht="15.75" customHeight="1">
      <c r="A166" s="108" t="s">
        <v>122</v>
      </c>
      <c r="B166" s="79" t="s">
        <v>118</v>
      </c>
      <c r="C166" s="78" t="s">
        <v>348</v>
      </c>
      <c r="D166" s="77">
        <v>1375</v>
      </c>
      <c r="E166" s="83"/>
      <c r="F166" s="83"/>
      <c r="G166" s="83"/>
      <c r="H166" s="83"/>
      <c r="I166" s="83"/>
      <c r="J166" s="91"/>
      <c r="K166" s="83"/>
      <c r="L166" s="83"/>
      <c r="M166" s="83"/>
      <c r="N166" s="83"/>
      <c r="O166" s="84"/>
    </row>
    <row r="167" spans="1:15" s="73" customFormat="1" ht="15.75" customHeight="1">
      <c r="A167" s="108" t="s">
        <v>124</v>
      </c>
      <c r="B167" s="79" t="s">
        <v>294</v>
      </c>
      <c r="C167" s="78" t="s">
        <v>351</v>
      </c>
      <c r="D167" s="77">
        <v>634.82</v>
      </c>
      <c r="E167" s="83"/>
      <c r="F167" s="83"/>
      <c r="G167" s="83"/>
      <c r="H167" s="83"/>
      <c r="I167" s="83"/>
      <c r="J167" s="91"/>
      <c r="K167" s="83"/>
      <c r="L167" s="83"/>
      <c r="M167" s="83"/>
      <c r="N167" s="83"/>
      <c r="O167" s="84"/>
    </row>
    <row r="168" spans="1:15" s="73" customFormat="1" ht="15.75" customHeight="1">
      <c r="A168" s="98" t="s">
        <v>127</v>
      </c>
      <c r="B168" s="99" t="s">
        <v>121</v>
      </c>
      <c r="C168" s="100" t="s">
        <v>14</v>
      </c>
      <c r="D168" s="101">
        <f>D169</f>
        <v>21.73</v>
      </c>
      <c r="E168" s="85"/>
      <c r="F168" s="85"/>
      <c r="G168" s="85"/>
      <c r="H168" s="85"/>
      <c r="I168" s="85"/>
      <c r="J168" s="86"/>
      <c r="K168" s="85"/>
      <c r="L168" s="85"/>
      <c r="M168" s="85"/>
      <c r="N168" s="85"/>
      <c r="O168" s="87"/>
    </row>
    <row r="169" spans="1:15" s="73" customFormat="1" ht="15.75" customHeight="1">
      <c r="A169" s="103" t="s">
        <v>129</v>
      </c>
      <c r="B169" s="79" t="s">
        <v>123</v>
      </c>
      <c r="C169" s="78" t="s">
        <v>14</v>
      </c>
      <c r="D169" s="77">
        <v>21.73</v>
      </c>
      <c r="E169" s="83"/>
      <c r="F169" s="83"/>
      <c r="G169" s="83"/>
      <c r="H169" s="83"/>
      <c r="I169" s="83"/>
      <c r="J169" s="91"/>
      <c r="K169" s="83"/>
      <c r="L169" s="83"/>
      <c r="M169" s="83"/>
      <c r="N169" s="83"/>
      <c r="O169" s="84"/>
    </row>
    <row r="170" spans="1:15" s="73" customFormat="1" ht="15.75" customHeight="1">
      <c r="A170" s="103" t="s">
        <v>131</v>
      </c>
      <c r="B170" s="79" t="s">
        <v>125</v>
      </c>
      <c r="C170" s="78" t="s">
        <v>14</v>
      </c>
      <c r="D170" s="77">
        <v>11.56</v>
      </c>
      <c r="E170" s="83"/>
      <c r="F170" s="83"/>
      <c r="G170" s="83"/>
      <c r="H170" s="83"/>
      <c r="I170" s="83"/>
      <c r="J170" s="91"/>
      <c r="K170" s="83"/>
      <c r="L170" s="83"/>
      <c r="M170" s="83"/>
      <c r="N170" s="83"/>
      <c r="O170" s="84"/>
    </row>
    <row r="171" spans="1:15" s="73" customFormat="1" ht="15.75">
      <c r="A171" s="103" t="s">
        <v>133</v>
      </c>
      <c r="B171" s="79" t="s">
        <v>126</v>
      </c>
      <c r="C171" s="78" t="s">
        <v>14</v>
      </c>
      <c r="D171" s="77">
        <v>1.47</v>
      </c>
      <c r="E171" s="83"/>
      <c r="F171" s="83"/>
      <c r="G171" s="83"/>
      <c r="H171" s="83"/>
      <c r="I171" s="83"/>
      <c r="J171" s="91"/>
      <c r="K171" s="83"/>
      <c r="L171" s="83"/>
      <c r="M171" s="83"/>
      <c r="N171" s="83"/>
      <c r="O171" s="84"/>
    </row>
    <row r="172" spans="1:15" s="73" customFormat="1" ht="15.75" customHeight="1">
      <c r="A172" s="103" t="s">
        <v>135</v>
      </c>
      <c r="B172" s="79" t="s">
        <v>295</v>
      </c>
      <c r="C172" s="78" t="s">
        <v>348</v>
      </c>
      <c r="D172" s="77">
        <v>1006.53</v>
      </c>
      <c r="E172" s="83"/>
      <c r="F172" s="83"/>
      <c r="G172" s="83"/>
      <c r="H172" s="83"/>
      <c r="I172" s="83"/>
      <c r="J172" s="91"/>
      <c r="K172" s="83"/>
      <c r="L172" s="83"/>
      <c r="M172" s="83"/>
      <c r="N172" s="83"/>
      <c r="O172" s="84"/>
    </row>
    <row r="173" spans="1:15" s="73" customFormat="1" ht="15.75" customHeight="1">
      <c r="A173" s="98" t="s">
        <v>143</v>
      </c>
      <c r="B173" s="99" t="s">
        <v>128</v>
      </c>
      <c r="C173" s="100" t="s">
        <v>53</v>
      </c>
      <c r="D173" s="122">
        <v>122</v>
      </c>
      <c r="E173" s="85"/>
      <c r="F173" s="85"/>
      <c r="G173" s="85"/>
      <c r="H173" s="85"/>
      <c r="I173" s="85"/>
      <c r="J173" s="86"/>
      <c r="K173" s="85"/>
      <c r="L173" s="85"/>
      <c r="M173" s="85"/>
      <c r="N173" s="85"/>
      <c r="O173" s="87"/>
    </row>
    <row r="174" spans="1:15" s="73" customFormat="1" ht="15.75" customHeight="1">
      <c r="A174" s="103" t="s">
        <v>296</v>
      </c>
      <c r="B174" s="94" t="s">
        <v>130</v>
      </c>
      <c r="C174" s="95" t="s">
        <v>5</v>
      </c>
      <c r="D174" s="96">
        <v>2</v>
      </c>
      <c r="E174" s="83"/>
      <c r="F174" s="83"/>
      <c r="G174" s="83"/>
      <c r="H174" s="83"/>
      <c r="I174" s="83"/>
      <c r="J174" s="91"/>
      <c r="K174" s="83"/>
      <c r="L174" s="83"/>
      <c r="M174" s="83"/>
      <c r="N174" s="83"/>
      <c r="O174" s="84"/>
    </row>
    <row r="175" spans="1:15" s="73" customFormat="1" ht="15.75" customHeight="1">
      <c r="A175" s="103" t="s">
        <v>297</v>
      </c>
      <c r="B175" s="94" t="s">
        <v>132</v>
      </c>
      <c r="C175" s="95" t="s">
        <v>5</v>
      </c>
      <c r="D175" s="96">
        <v>98</v>
      </c>
      <c r="E175" s="83"/>
      <c r="F175" s="83"/>
      <c r="G175" s="83"/>
      <c r="H175" s="83"/>
      <c r="I175" s="83"/>
      <c r="J175" s="91"/>
      <c r="K175" s="83"/>
      <c r="L175" s="83"/>
      <c r="M175" s="83"/>
      <c r="N175" s="83"/>
      <c r="O175" s="84"/>
    </row>
    <row r="176" spans="1:15" s="73" customFormat="1" ht="15.75" customHeight="1">
      <c r="A176" s="103" t="s">
        <v>298</v>
      </c>
      <c r="B176" s="94" t="s">
        <v>134</v>
      </c>
      <c r="C176" s="95" t="s">
        <v>5</v>
      </c>
      <c r="D176" s="96">
        <v>74</v>
      </c>
      <c r="E176" s="83"/>
      <c r="F176" s="83"/>
      <c r="G176" s="83"/>
      <c r="H176" s="83"/>
      <c r="I176" s="83"/>
      <c r="J176" s="91"/>
      <c r="K176" s="83"/>
      <c r="L176" s="83"/>
      <c r="M176" s="83"/>
      <c r="N176" s="83"/>
      <c r="O176" s="84"/>
    </row>
    <row r="177" spans="1:15" s="73" customFormat="1" ht="15.75" customHeight="1">
      <c r="A177" s="103" t="s">
        <v>299</v>
      </c>
      <c r="B177" s="94" t="s">
        <v>136</v>
      </c>
      <c r="C177" s="95" t="s">
        <v>5</v>
      </c>
      <c r="D177" s="96">
        <v>46</v>
      </c>
      <c r="E177" s="83"/>
      <c r="F177" s="83"/>
      <c r="G177" s="83"/>
      <c r="H177" s="83"/>
      <c r="I177" s="83"/>
      <c r="J177" s="91"/>
      <c r="K177" s="83"/>
      <c r="L177" s="83"/>
      <c r="M177" s="83"/>
      <c r="N177" s="83"/>
      <c r="O177" s="84"/>
    </row>
    <row r="178" spans="1:15" s="73" customFormat="1" ht="15.75" customHeight="1">
      <c r="A178" s="103" t="s">
        <v>300</v>
      </c>
      <c r="B178" s="94" t="s">
        <v>137</v>
      </c>
      <c r="C178" s="95" t="s">
        <v>5</v>
      </c>
      <c r="D178" s="96">
        <v>14</v>
      </c>
      <c r="E178" s="83"/>
      <c r="F178" s="83"/>
      <c r="G178" s="83"/>
      <c r="H178" s="83"/>
      <c r="I178" s="83"/>
      <c r="J178" s="91"/>
      <c r="K178" s="83"/>
      <c r="L178" s="83"/>
      <c r="M178" s="83"/>
      <c r="N178" s="83"/>
      <c r="O178" s="84"/>
    </row>
    <row r="179" spans="1:15" s="73" customFormat="1" ht="15.75" customHeight="1">
      <c r="A179" s="103" t="s">
        <v>301</v>
      </c>
      <c r="B179" s="94" t="s">
        <v>302</v>
      </c>
      <c r="C179" s="95" t="s">
        <v>5</v>
      </c>
      <c r="D179" s="96">
        <v>6</v>
      </c>
      <c r="E179" s="83"/>
      <c r="F179" s="83"/>
      <c r="G179" s="83"/>
      <c r="H179" s="83"/>
      <c r="I179" s="83"/>
      <c r="J179" s="91"/>
      <c r="K179" s="83"/>
      <c r="L179" s="83"/>
      <c r="M179" s="83"/>
      <c r="N179" s="83"/>
      <c r="O179" s="84"/>
    </row>
    <row r="180" spans="1:15" s="73" customFormat="1" ht="15.75" customHeight="1">
      <c r="A180" s="103" t="s">
        <v>303</v>
      </c>
      <c r="B180" s="94" t="s">
        <v>138</v>
      </c>
      <c r="C180" s="95" t="s">
        <v>5</v>
      </c>
      <c r="D180" s="96">
        <v>2</v>
      </c>
      <c r="E180" s="83"/>
      <c r="F180" s="83"/>
      <c r="G180" s="83"/>
      <c r="H180" s="83"/>
      <c r="I180" s="83"/>
      <c r="J180" s="91"/>
      <c r="K180" s="83"/>
      <c r="L180" s="83"/>
      <c r="M180" s="83"/>
      <c r="N180" s="83"/>
      <c r="O180" s="84"/>
    </row>
    <row r="181" spans="1:15" s="73" customFormat="1" ht="15.75" customHeight="1">
      <c r="A181" s="103" t="s">
        <v>304</v>
      </c>
      <c r="B181" s="94" t="s">
        <v>139</v>
      </c>
      <c r="C181" s="95" t="s">
        <v>5</v>
      </c>
      <c r="D181" s="96">
        <v>2</v>
      </c>
      <c r="E181" s="83"/>
      <c r="F181" s="83"/>
      <c r="G181" s="83"/>
      <c r="H181" s="83"/>
      <c r="I181" s="83"/>
      <c r="J181" s="91"/>
      <c r="K181" s="83"/>
      <c r="L181" s="83"/>
      <c r="M181" s="83"/>
      <c r="N181" s="83"/>
      <c r="O181" s="84"/>
    </row>
    <row r="182" spans="1:15" s="73" customFormat="1" ht="15.75" customHeight="1">
      <c r="A182" s="103" t="s">
        <v>305</v>
      </c>
      <c r="B182" s="79" t="s">
        <v>140</v>
      </c>
      <c r="C182" s="78" t="s">
        <v>351</v>
      </c>
      <c r="D182" s="77">
        <v>341.6</v>
      </c>
      <c r="E182" s="83"/>
      <c r="F182" s="83"/>
      <c r="G182" s="83"/>
      <c r="H182" s="83"/>
      <c r="I182" s="83"/>
      <c r="J182" s="91"/>
      <c r="K182" s="83"/>
      <c r="L182" s="83"/>
      <c r="M182" s="83"/>
      <c r="N182" s="83"/>
      <c r="O182" s="84"/>
    </row>
    <row r="183" spans="1:15" s="73" customFormat="1" ht="15.75" customHeight="1">
      <c r="A183" s="103" t="s">
        <v>306</v>
      </c>
      <c r="B183" s="79" t="s">
        <v>307</v>
      </c>
      <c r="C183" s="78" t="s">
        <v>348</v>
      </c>
      <c r="D183" s="77">
        <v>7.32</v>
      </c>
      <c r="E183" s="83"/>
      <c r="F183" s="83"/>
      <c r="G183" s="83"/>
      <c r="H183" s="83"/>
      <c r="I183" s="83"/>
      <c r="J183" s="91"/>
      <c r="K183" s="83"/>
      <c r="L183" s="83"/>
      <c r="M183" s="83"/>
      <c r="N183" s="83"/>
      <c r="O183" s="84"/>
    </row>
    <row r="184" spans="1:15" s="73" customFormat="1" ht="15.75" customHeight="1">
      <c r="A184" s="103" t="s">
        <v>308</v>
      </c>
      <c r="B184" s="79" t="s">
        <v>309</v>
      </c>
      <c r="C184" s="78" t="s">
        <v>53</v>
      </c>
      <c r="D184" s="121">
        <v>488</v>
      </c>
      <c r="E184" s="83"/>
      <c r="F184" s="83"/>
      <c r="G184" s="83"/>
      <c r="H184" s="83"/>
      <c r="I184" s="83"/>
      <c r="J184" s="91"/>
      <c r="K184" s="83"/>
      <c r="L184" s="83"/>
      <c r="M184" s="83"/>
      <c r="N184" s="83"/>
      <c r="O184" s="84"/>
    </row>
    <row r="185" spans="1:15" s="73" customFormat="1" ht="15.75" customHeight="1">
      <c r="A185" s="103" t="s">
        <v>310</v>
      </c>
      <c r="B185" s="79" t="s">
        <v>141</v>
      </c>
      <c r="C185" s="78" t="s">
        <v>348</v>
      </c>
      <c r="D185" s="77">
        <v>122</v>
      </c>
      <c r="E185" s="83"/>
      <c r="F185" s="83"/>
      <c r="G185" s="83"/>
      <c r="H185" s="83"/>
      <c r="I185" s="83"/>
      <c r="J185" s="91"/>
      <c r="K185" s="83"/>
      <c r="L185" s="83"/>
      <c r="M185" s="83"/>
      <c r="N185" s="83"/>
      <c r="O185" s="84"/>
    </row>
    <row r="186" spans="1:15" s="73" customFormat="1" ht="15.75" customHeight="1">
      <c r="A186" s="103" t="s">
        <v>311</v>
      </c>
      <c r="B186" s="79" t="s">
        <v>142</v>
      </c>
      <c r="C186" s="78" t="s">
        <v>351</v>
      </c>
      <c r="D186" s="77">
        <v>24.4</v>
      </c>
      <c r="E186" s="83"/>
      <c r="F186" s="83"/>
      <c r="G186" s="83"/>
      <c r="H186" s="83"/>
      <c r="I186" s="83"/>
      <c r="J186" s="91"/>
      <c r="K186" s="83"/>
      <c r="L186" s="83"/>
      <c r="M186" s="83"/>
      <c r="N186" s="83"/>
      <c r="O186" s="84"/>
    </row>
    <row r="187" spans="1:15" s="73" customFormat="1" ht="15.75" customHeight="1">
      <c r="A187" s="98" t="s">
        <v>144</v>
      </c>
      <c r="B187" s="99" t="s">
        <v>312</v>
      </c>
      <c r="C187" s="100" t="s">
        <v>53</v>
      </c>
      <c r="D187" s="122">
        <v>2</v>
      </c>
      <c r="E187" s="85"/>
      <c r="F187" s="85"/>
      <c r="G187" s="85"/>
      <c r="H187" s="85"/>
      <c r="I187" s="85"/>
      <c r="J187" s="86"/>
      <c r="K187" s="85"/>
      <c r="L187" s="85"/>
      <c r="M187" s="85"/>
      <c r="N187" s="85"/>
      <c r="O187" s="87"/>
    </row>
    <row r="188" spans="1:15" s="73" customFormat="1" ht="15.75" customHeight="1">
      <c r="A188" s="103" t="s">
        <v>313</v>
      </c>
      <c r="B188" s="93" t="s">
        <v>363</v>
      </c>
      <c r="C188" s="78" t="s">
        <v>5</v>
      </c>
      <c r="D188" s="77">
        <v>8</v>
      </c>
      <c r="E188" s="83"/>
      <c r="F188" s="83"/>
      <c r="G188" s="83"/>
      <c r="H188" s="83"/>
      <c r="I188" s="83"/>
      <c r="J188" s="91"/>
      <c r="K188" s="83"/>
      <c r="L188" s="83"/>
      <c r="M188" s="83"/>
      <c r="N188" s="83"/>
      <c r="O188" s="84"/>
    </row>
    <row r="189" spans="1:15" s="73" customFormat="1" ht="15.75" customHeight="1">
      <c r="A189" s="103" t="s">
        <v>314</v>
      </c>
      <c r="B189" s="93" t="s">
        <v>364</v>
      </c>
      <c r="C189" s="78" t="s">
        <v>351</v>
      </c>
      <c r="D189" s="77">
        <v>26.72</v>
      </c>
      <c r="E189" s="83"/>
      <c r="F189" s="83"/>
      <c r="G189" s="83"/>
      <c r="H189" s="83"/>
      <c r="I189" s="83"/>
      <c r="J189" s="91"/>
      <c r="K189" s="83"/>
      <c r="L189" s="83"/>
      <c r="M189" s="83"/>
      <c r="N189" s="83"/>
      <c r="O189" s="84"/>
    </row>
    <row r="190" spans="1:15" s="73" customFormat="1" ht="15.75" customHeight="1">
      <c r="A190" s="103" t="s">
        <v>315</v>
      </c>
      <c r="B190" s="93" t="s">
        <v>365</v>
      </c>
      <c r="C190" s="78" t="s">
        <v>351</v>
      </c>
      <c r="D190" s="77">
        <v>15</v>
      </c>
      <c r="E190" s="83"/>
      <c r="F190" s="83"/>
      <c r="G190" s="83"/>
      <c r="H190" s="83"/>
      <c r="I190" s="83"/>
      <c r="J190" s="91"/>
      <c r="K190" s="83"/>
      <c r="L190" s="83"/>
      <c r="M190" s="83"/>
      <c r="N190" s="83"/>
      <c r="O190" s="84"/>
    </row>
    <row r="191" spans="1:15" s="73" customFormat="1" ht="15.75" customHeight="1">
      <c r="A191" s="103" t="s">
        <v>316</v>
      </c>
      <c r="B191" s="93" t="s">
        <v>366</v>
      </c>
      <c r="C191" s="78" t="s">
        <v>352</v>
      </c>
      <c r="D191" s="77">
        <v>244.89</v>
      </c>
      <c r="E191" s="83"/>
      <c r="F191" s="83"/>
      <c r="G191" s="83"/>
      <c r="H191" s="83"/>
      <c r="I191" s="83"/>
      <c r="J191" s="91"/>
      <c r="K191" s="83"/>
      <c r="L191" s="83"/>
      <c r="M191" s="83"/>
      <c r="N191" s="83"/>
      <c r="O191" s="84"/>
    </row>
    <row r="192" spans="1:15" s="73" customFormat="1" ht="15.75" customHeight="1">
      <c r="A192" s="103" t="s">
        <v>317</v>
      </c>
      <c r="B192" s="93" t="s">
        <v>367</v>
      </c>
      <c r="C192" s="78" t="s">
        <v>352</v>
      </c>
      <c r="D192" s="77">
        <v>15.04</v>
      </c>
      <c r="E192" s="83"/>
      <c r="F192" s="83"/>
      <c r="G192" s="83"/>
      <c r="H192" s="83"/>
      <c r="I192" s="83"/>
      <c r="J192" s="91"/>
      <c r="K192" s="83"/>
      <c r="L192" s="83"/>
      <c r="M192" s="83"/>
      <c r="N192" s="83"/>
      <c r="O192" s="84"/>
    </row>
    <row r="193" spans="1:15" s="73" customFormat="1" ht="15.75" customHeight="1">
      <c r="A193" s="103" t="s">
        <v>318</v>
      </c>
      <c r="B193" s="93" t="s">
        <v>368</v>
      </c>
      <c r="C193" s="78" t="s">
        <v>352</v>
      </c>
      <c r="D193" s="77">
        <v>3.2</v>
      </c>
      <c r="E193" s="83"/>
      <c r="F193" s="83"/>
      <c r="G193" s="83"/>
      <c r="H193" s="83"/>
      <c r="I193" s="83"/>
      <c r="J193" s="91"/>
      <c r="K193" s="83"/>
      <c r="L193" s="83"/>
      <c r="M193" s="83"/>
      <c r="N193" s="83"/>
      <c r="O193" s="84"/>
    </row>
    <row r="194" spans="1:15" s="73" customFormat="1" ht="18.75">
      <c r="A194" s="103" t="s">
        <v>319</v>
      </c>
      <c r="B194" s="93" t="s">
        <v>369</v>
      </c>
      <c r="C194" s="78" t="s">
        <v>348</v>
      </c>
      <c r="D194" s="77">
        <v>0.76</v>
      </c>
      <c r="E194" s="83"/>
      <c r="F194" s="83"/>
      <c r="G194" s="83"/>
      <c r="H194" s="83"/>
      <c r="I194" s="83"/>
      <c r="J194" s="91"/>
      <c r="K194" s="83"/>
      <c r="L194" s="83"/>
      <c r="M194" s="83"/>
      <c r="N194" s="83"/>
      <c r="O194" s="84"/>
    </row>
    <row r="195" spans="1:15" s="73" customFormat="1" ht="31.5">
      <c r="A195" s="103" t="s">
        <v>320</v>
      </c>
      <c r="B195" s="93" t="s">
        <v>370</v>
      </c>
      <c r="C195" s="78" t="s">
        <v>351</v>
      </c>
      <c r="D195" s="77">
        <v>3.78</v>
      </c>
      <c r="E195" s="83"/>
      <c r="F195" s="83"/>
      <c r="G195" s="83"/>
      <c r="H195" s="83"/>
      <c r="I195" s="83"/>
      <c r="J195" s="91"/>
      <c r="K195" s="83"/>
      <c r="L195" s="83"/>
      <c r="M195" s="83"/>
      <c r="N195" s="83"/>
      <c r="O195" s="84"/>
    </row>
    <row r="196" spans="1:15" s="73" customFormat="1" ht="31.5" customHeight="1">
      <c r="A196" s="103" t="s">
        <v>321</v>
      </c>
      <c r="B196" s="93" t="s">
        <v>371</v>
      </c>
      <c r="C196" s="78" t="s">
        <v>348</v>
      </c>
      <c r="D196" s="77">
        <v>0.56</v>
      </c>
      <c r="E196" s="83"/>
      <c r="F196" s="83"/>
      <c r="G196" s="83"/>
      <c r="H196" s="83"/>
      <c r="I196" s="83"/>
      <c r="J196" s="91"/>
      <c r="K196" s="83"/>
      <c r="L196" s="83"/>
      <c r="M196" s="83"/>
      <c r="N196" s="83"/>
      <c r="O196" s="84"/>
    </row>
    <row r="197" spans="1:15" s="73" customFormat="1" ht="31.5">
      <c r="A197" s="103" t="s">
        <v>322</v>
      </c>
      <c r="B197" s="93" t="s">
        <v>372</v>
      </c>
      <c r="C197" s="78" t="s">
        <v>351</v>
      </c>
      <c r="D197" s="77">
        <v>5.6</v>
      </c>
      <c r="E197" s="83"/>
      <c r="F197" s="83"/>
      <c r="G197" s="83"/>
      <c r="H197" s="83"/>
      <c r="I197" s="83"/>
      <c r="J197" s="91"/>
      <c r="K197" s="83"/>
      <c r="L197" s="83"/>
      <c r="M197" s="83"/>
      <c r="N197" s="83"/>
      <c r="O197" s="84"/>
    </row>
    <row r="198" spans="1:15" s="73" customFormat="1" ht="31.5">
      <c r="A198" s="103" t="s">
        <v>323</v>
      </c>
      <c r="B198" s="93" t="s">
        <v>373</v>
      </c>
      <c r="C198" s="78" t="s">
        <v>348</v>
      </c>
      <c r="D198" s="77">
        <v>2.97</v>
      </c>
      <c r="E198" s="83"/>
      <c r="F198" s="83"/>
      <c r="G198" s="83"/>
      <c r="H198" s="83"/>
      <c r="I198" s="83"/>
      <c r="J198" s="91"/>
      <c r="K198" s="83"/>
      <c r="L198" s="83"/>
      <c r="M198" s="83"/>
      <c r="N198" s="83"/>
      <c r="O198" s="84"/>
    </row>
    <row r="199" spans="1:15" s="73" customFormat="1" ht="31.5">
      <c r="A199" s="103" t="s">
        <v>324</v>
      </c>
      <c r="B199" s="93" t="s">
        <v>374</v>
      </c>
      <c r="C199" s="78" t="s">
        <v>351</v>
      </c>
      <c r="D199" s="77">
        <v>29.68</v>
      </c>
      <c r="E199" s="83"/>
      <c r="F199" s="83"/>
      <c r="G199" s="83"/>
      <c r="H199" s="83"/>
      <c r="I199" s="83"/>
      <c r="J199" s="91"/>
      <c r="K199" s="83"/>
      <c r="L199" s="83"/>
      <c r="M199" s="83"/>
      <c r="N199" s="83"/>
      <c r="O199" s="84"/>
    </row>
    <row r="200" spans="1:15" s="73" customFormat="1" ht="31.5" customHeight="1">
      <c r="A200" s="103" t="s">
        <v>325</v>
      </c>
      <c r="B200" s="93" t="s">
        <v>375</v>
      </c>
      <c r="C200" s="78" t="s">
        <v>348</v>
      </c>
      <c r="D200" s="77">
        <v>2.97</v>
      </c>
      <c r="E200" s="83"/>
      <c r="F200" s="83"/>
      <c r="G200" s="83"/>
      <c r="H200" s="83"/>
      <c r="I200" s="83"/>
      <c r="J200" s="91"/>
      <c r="K200" s="83"/>
      <c r="L200" s="83"/>
      <c r="M200" s="83"/>
      <c r="N200" s="83"/>
      <c r="O200" s="84"/>
    </row>
    <row r="201" spans="1:15" s="73" customFormat="1" ht="31.5">
      <c r="A201" s="98" t="s">
        <v>145</v>
      </c>
      <c r="B201" s="111" t="s">
        <v>377</v>
      </c>
      <c r="C201" s="112" t="s">
        <v>5</v>
      </c>
      <c r="D201" s="92">
        <v>1879</v>
      </c>
      <c r="E201" s="83"/>
      <c r="F201" s="83"/>
      <c r="G201" s="83"/>
      <c r="H201" s="83"/>
      <c r="I201" s="83"/>
      <c r="J201" s="91"/>
      <c r="K201" s="83"/>
      <c r="L201" s="83"/>
      <c r="M201" s="83"/>
      <c r="N201" s="83"/>
      <c r="O201" s="84"/>
    </row>
    <row r="202" spans="1:15" ht="15.75" customHeight="1">
      <c r="A202" s="98" t="s">
        <v>146</v>
      </c>
      <c r="B202" s="113" t="s">
        <v>326</v>
      </c>
      <c r="C202" s="112" t="s">
        <v>5</v>
      </c>
      <c r="D202" s="92">
        <v>715</v>
      </c>
      <c r="E202" s="83"/>
      <c r="F202" s="83"/>
      <c r="G202" s="83"/>
      <c r="H202" s="83"/>
      <c r="I202" s="83"/>
      <c r="J202" s="91"/>
      <c r="K202" s="83"/>
      <c r="L202" s="83"/>
      <c r="M202" s="83"/>
      <c r="N202" s="83"/>
      <c r="O202" s="84"/>
    </row>
    <row r="203" spans="1:15" s="51" customFormat="1" ht="15.75" customHeight="1">
      <c r="A203" s="98" t="s">
        <v>160</v>
      </c>
      <c r="B203" s="99" t="s">
        <v>327</v>
      </c>
      <c r="C203" s="112" t="s">
        <v>353</v>
      </c>
      <c r="D203" s="92">
        <v>5</v>
      </c>
      <c r="E203" s="109"/>
      <c r="F203" s="88"/>
      <c r="G203" s="88"/>
      <c r="H203" s="88"/>
      <c r="I203" s="88"/>
      <c r="J203" s="89"/>
      <c r="K203" s="88"/>
      <c r="L203" s="88"/>
      <c r="M203" s="88"/>
      <c r="N203" s="88"/>
      <c r="O203" s="90"/>
    </row>
    <row r="204" spans="1:15" s="51" customFormat="1" ht="16.5">
      <c r="A204" s="98" t="s">
        <v>340</v>
      </c>
      <c r="B204" s="118" t="s">
        <v>378</v>
      </c>
      <c r="C204" s="112" t="s">
        <v>353</v>
      </c>
      <c r="D204" s="92">
        <v>4</v>
      </c>
      <c r="E204" s="83"/>
      <c r="F204" s="83"/>
      <c r="G204" s="83"/>
      <c r="H204" s="83"/>
      <c r="I204" s="83"/>
      <c r="J204" s="91"/>
      <c r="K204" s="83"/>
      <c r="L204" s="83"/>
      <c r="M204" s="83"/>
      <c r="N204" s="83"/>
      <c r="O204" s="84"/>
    </row>
    <row r="205" spans="1:15" ht="16.5">
      <c r="A205" s="98" t="s">
        <v>341</v>
      </c>
      <c r="B205" s="114" t="s">
        <v>328</v>
      </c>
      <c r="C205" s="112" t="s">
        <v>353</v>
      </c>
      <c r="D205" s="92">
        <v>1</v>
      </c>
      <c r="E205" s="83"/>
      <c r="F205" s="83"/>
      <c r="G205" s="83"/>
      <c r="H205" s="83"/>
      <c r="I205" s="83"/>
      <c r="J205" s="91"/>
      <c r="K205" s="83"/>
      <c r="L205" s="83"/>
      <c r="M205" s="83"/>
      <c r="N205" s="83"/>
      <c r="O205" s="84"/>
    </row>
    <row r="206" spans="1:15" ht="16.5">
      <c r="A206" s="98" t="s">
        <v>342</v>
      </c>
      <c r="B206" s="114" t="s">
        <v>329</v>
      </c>
      <c r="C206" s="112" t="s">
        <v>353</v>
      </c>
      <c r="D206" s="92">
        <v>40</v>
      </c>
      <c r="E206" s="83"/>
      <c r="F206" s="83"/>
      <c r="G206" s="83"/>
      <c r="H206" s="83"/>
      <c r="I206" s="83"/>
      <c r="J206" s="91"/>
      <c r="K206" s="83"/>
      <c r="L206" s="83"/>
      <c r="M206" s="83"/>
      <c r="N206" s="83"/>
      <c r="O206" s="84"/>
    </row>
    <row r="207" spans="1:15" ht="45" customHeight="1">
      <c r="A207" s="98" t="s">
        <v>343</v>
      </c>
      <c r="B207" s="118" t="s">
        <v>379</v>
      </c>
      <c r="C207" s="112" t="s">
        <v>5</v>
      </c>
      <c r="D207" s="92">
        <v>20</v>
      </c>
      <c r="E207" s="109"/>
      <c r="F207" s="88"/>
      <c r="G207" s="88"/>
      <c r="H207" s="88"/>
      <c r="I207" s="88"/>
      <c r="J207" s="89"/>
      <c r="K207" s="88"/>
      <c r="L207" s="88"/>
      <c r="M207" s="88"/>
      <c r="N207" s="88"/>
      <c r="O207" s="90"/>
    </row>
    <row r="208" spans="1:15" ht="45" customHeight="1">
      <c r="A208" s="98" t="s">
        <v>344</v>
      </c>
      <c r="B208" s="118" t="s">
        <v>380</v>
      </c>
      <c r="C208" s="112" t="s">
        <v>5</v>
      </c>
      <c r="D208" s="92">
        <v>40</v>
      </c>
      <c r="E208" s="83"/>
      <c r="F208" s="83"/>
      <c r="G208" s="83"/>
      <c r="H208" s="83"/>
      <c r="I208" s="83"/>
      <c r="J208" s="91"/>
      <c r="K208" s="83"/>
      <c r="L208" s="83"/>
      <c r="M208" s="83"/>
      <c r="N208" s="83"/>
      <c r="O208" s="84"/>
    </row>
    <row r="209" spans="1:15" s="51" customFormat="1" ht="45" customHeight="1">
      <c r="A209" s="98" t="s">
        <v>345</v>
      </c>
      <c r="B209" s="114" t="s">
        <v>330</v>
      </c>
      <c r="C209" s="112" t="s">
        <v>353</v>
      </c>
      <c r="D209" s="92">
        <f>211*0.5</f>
        <v>105.5</v>
      </c>
      <c r="E209" s="83"/>
      <c r="F209" s="83"/>
      <c r="G209" s="83"/>
      <c r="H209" s="83"/>
      <c r="I209" s="83"/>
      <c r="J209" s="91"/>
      <c r="K209" s="83"/>
      <c r="L209" s="83"/>
      <c r="M209" s="83"/>
      <c r="N209" s="83"/>
      <c r="O209" s="84"/>
    </row>
    <row r="210" spans="1:15" ht="15.75" customHeight="1">
      <c r="A210" s="98" t="s">
        <v>346</v>
      </c>
      <c r="B210" s="113" t="s">
        <v>147</v>
      </c>
      <c r="C210" s="112" t="s">
        <v>148</v>
      </c>
      <c r="D210" s="112">
        <v>1</v>
      </c>
      <c r="E210" s="109"/>
      <c r="F210" s="88"/>
      <c r="G210" s="88"/>
      <c r="H210" s="88"/>
      <c r="I210" s="88"/>
      <c r="J210" s="89"/>
      <c r="K210" s="88"/>
      <c r="L210" s="88"/>
      <c r="M210" s="88"/>
      <c r="N210" s="88"/>
      <c r="O210" s="90"/>
    </row>
    <row r="211" spans="1:15" s="73" customFormat="1" ht="15.75" customHeight="1">
      <c r="A211" s="97"/>
      <c r="B211" s="151" t="s">
        <v>44</v>
      </c>
      <c r="C211" s="152"/>
      <c r="D211" s="152"/>
      <c r="E211" s="152"/>
      <c r="F211" s="153"/>
      <c r="G211" s="153"/>
      <c r="H211" s="153"/>
      <c r="I211" s="153"/>
      <c r="J211" s="154"/>
      <c r="K211" s="74"/>
      <c r="L211" s="74"/>
      <c r="M211" s="75"/>
      <c r="N211" s="74"/>
      <c r="O211" s="75"/>
    </row>
    <row r="213" spans="3:4" s="73" customFormat="1" ht="15.75">
      <c r="C213" s="3"/>
      <c r="D213" s="3"/>
    </row>
    <row r="215" spans="1:8" ht="15.75">
      <c r="A215" s="143" t="s">
        <v>50</v>
      </c>
      <c r="B215" s="143"/>
      <c r="C215" s="143"/>
      <c r="D215" s="143"/>
      <c r="E215" s="143"/>
      <c r="F215" s="143"/>
      <c r="G215" s="143"/>
      <c r="H215" s="143"/>
    </row>
    <row r="216" spans="1:8" ht="15.75">
      <c r="A216" s="142" t="s">
        <v>27</v>
      </c>
      <c r="B216" s="142"/>
      <c r="C216" s="142"/>
      <c r="D216" s="142"/>
      <c r="E216" s="142"/>
      <c r="F216" s="142"/>
      <c r="G216" s="142"/>
      <c r="H216" s="142"/>
    </row>
    <row r="217" ht="15.75">
      <c r="A217" s="6"/>
    </row>
    <row r="218" spans="1:8" ht="15.75">
      <c r="A218" s="143" t="s">
        <v>28</v>
      </c>
      <c r="B218" s="143"/>
      <c r="C218" s="143"/>
      <c r="D218" s="143"/>
      <c r="E218" s="143"/>
      <c r="F218" s="143"/>
      <c r="G218" s="143"/>
      <c r="H218" s="143"/>
    </row>
    <row r="219" spans="1:8" ht="15.75">
      <c r="A219" s="142" t="s">
        <v>27</v>
      </c>
      <c r="B219" s="142"/>
      <c r="C219" s="142"/>
      <c r="D219" s="142"/>
      <c r="E219" s="142"/>
      <c r="F219" s="142"/>
      <c r="G219" s="142"/>
      <c r="H219" s="142"/>
    </row>
    <row r="220" ht="15.75">
      <c r="A220" s="6"/>
    </row>
    <row r="221" spans="1:8" ht="15.75">
      <c r="A221" s="143" t="s">
        <v>29</v>
      </c>
      <c r="B221" s="143"/>
      <c r="C221" s="48"/>
      <c r="D221" s="48"/>
      <c r="E221" s="48"/>
      <c r="F221" s="48"/>
      <c r="G221" s="48"/>
      <c r="H221" s="48"/>
    </row>
  </sheetData>
  <sheetProtection/>
  <mergeCells count="22">
    <mergeCell ref="A4:O4"/>
    <mergeCell ref="A5:O5"/>
    <mergeCell ref="A9:A10"/>
    <mergeCell ref="B9:B10"/>
    <mergeCell ref="M1:O1"/>
    <mergeCell ref="A3:O3"/>
    <mergeCell ref="H1:I1"/>
    <mergeCell ref="C9:C10"/>
    <mergeCell ref="N7:O7"/>
    <mergeCell ref="K9:O9"/>
    <mergeCell ref="L6:M6"/>
    <mergeCell ref="J7:K7"/>
    <mergeCell ref="A6:B6"/>
    <mergeCell ref="J6:K6"/>
    <mergeCell ref="B211:J211"/>
    <mergeCell ref="A218:H218"/>
    <mergeCell ref="A219:H219"/>
    <mergeCell ref="A221:B221"/>
    <mergeCell ref="D9:D10"/>
    <mergeCell ref="A215:H215"/>
    <mergeCell ref="A216:H216"/>
    <mergeCell ref="E9:J9"/>
  </mergeCells>
  <printOptions/>
  <pageMargins left="0.5905511811023623" right="0.5118110236220472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2018-12-12T10:39:12Z</dcterms:modified>
  <cp:category/>
  <cp:version/>
  <cp:contentType/>
  <cp:contentStatus/>
</cp:coreProperties>
</file>