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activeTab="0"/>
  </bookViews>
  <sheets>
    <sheet name="Kopsavilkums" sheetId="1" r:id="rId1"/>
    <sheet name="Lokālā tāme" sheetId="2" r:id="rId2"/>
  </sheets>
  <definedNames>
    <definedName name="_xlnm.Print_Titles" localSheetId="1">'Lokālā tāme'!$11:$12</definedName>
  </definedNames>
  <calcPr fullCalcOnLoad="1"/>
</workbook>
</file>

<file path=xl/sharedStrings.xml><?xml version="1.0" encoding="utf-8"?>
<sst xmlns="http://schemas.openxmlformats.org/spreadsheetml/2006/main" count="320" uniqueCount="216">
  <si>
    <t>Daudzums</t>
  </si>
  <si>
    <t>Nr. p.k.</t>
  </si>
  <si>
    <t>laika norma (c/h)</t>
  </si>
  <si>
    <t>darbietilpība (c/h)</t>
  </si>
  <si>
    <t>Vienības izmaksas</t>
  </si>
  <si>
    <t>m</t>
  </si>
  <si>
    <t>Kopēja darbietilpība, c/h</t>
  </si>
  <si>
    <t>Nr.p.k</t>
  </si>
  <si>
    <t>Lokalās tāmes numurs</t>
  </si>
  <si>
    <t xml:space="preserve">Tai skaitā </t>
  </si>
  <si>
    <t>Kopā</t>
  </si>
  <si>
    <t>Par kopējo summu, EUR</t>
  </si>
  <si>
    <t>Lokālā tāme</t>
  </si>
  <si>
    <t>Kopsavilkuma aprēķins par darbu veidiem</t>
  </si>
  <si>
    <t>ha</t>
  </si>
  <si>
    <t>Kopā uz visu apjomu</t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</si>
  <si>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</si>
  <si>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VISPĀRĒJIE BŪVDARBI</t>
  </si>
  <si>
    <t xml:space="preserve"> t.sk. darba aizsardzība</t>
  </si>
  <si>
    <t>Virsizdevumi (___ %)</t>
  </si>
  <si>
    <t>Peļņa (___ %)</t>
  </si>
  <si>
    <t>Tāmes izmaksas</t>
  </si>
  <si>
    <t>_____________</t>
  </si>
  <si>
    <t>euro</t>
  </si>
  <si>
    <t>Tāme sastādīta</t>
  </si>
  <si>
    <t>.gada</t>
  </si>
  <si>
    <t>____.____________</t>
  </si>
  <si>
    <t>(paraksts un tā atšifrējums, datums)</t>
  </si>
  <si>
    <t>Pārbaudīja:</t>
  </si>
  <si>
    <t>Sertifikāta Nr.:</t>
  </si>
  <si>
    <t>Mērvie- nība</t>
  </si>
  <si>
    <t>Būvdarbu veids vai konstruktīvā elementa nosaukums</t>
  </si>
  <si>
    <t xml:space="preserve">Darb-  </t>
  </si>
  <si>
    <t>ietilpība</t>
  </si>
  <si>
    <t>darba alga</t>
  </si>
  <si>
    <t>būvizstrādājumi</t>
  </si>
  <si>
    <t>mehānismi</t>
  </si>
  <si>
    <t>(c/h)</t>
  </si>
  <si>
    <t>KOPĀ</t>
  </si>
  <si>
    <r>
      <t xml:space="preserve">PVN 21% </t>
    </r>
    <r>
      <rPr>
        <b/>
        <sz val="9"/>
        <rFont val="Times New Roman"/>
        <family val="1"/>
      </rPr>
      <t>(nodokļa apgrieztā maksāšana saskaņā ar PVN likuma 142.pantu)</t>
    </r>
  </si>
  <si>
    <t>PAVISAM KOPĀ</t>
  </si>
  <si>
    <t>Būvdarbu nosaukums</t>
  </si>
  <si>
    <t>kopā</t>
  </si>
  <si>
    <t>summa</t>
  </si>
  <si>
    <t>Tāmes izmaksas kopā, t. sk. darba devēja sociālais nodoklis (%)</t>
  </si>
  <si>
    <t>Sastādīja_________________________________________</t>
  </si>
  <si>
    <t>Pārbaudīja________________________________________</t>
  </si>
  <si>
    <t>Sertifikāta Nr. __________________________</t>
  </si>
  <si>
    <t>1.pielikums – Finanšu piedāvājuma forma</t>
  </si>
  <si>
    <t>turpinājums 1.pielikumam</t>
  </si>
  <si>
    <t>Sastādīja:</t>
  </si>
  <si>
    <t>Tāme sastādīta 2018.gada tirgus cenās.</t>
  </si>
  <si>
    <t>būvizstrādā- jumi</t>
  </si>
  <si>
    <t>4.1.</t>
  </si>
  <si>
    <t>5.1.</t>
  </si>
  <si>
    <t>5.3.</t>
  </si>
  <si>
    <t>7.1.</t>
  </si>
  <si>
    <t>7.2.</t>
  </si>
  <si>
    <t>7.3.</t>
  </si>
  <si>
    <t>8.1.</t>
  </si>
  <si>
    <t>8.2.</t>
  </si>
  <si>
    <t>8.2.1.</t>
  </si>
  <si>
    <t>8.2.2.</t>
  </si>
  <si>
    <t>8.2.3.</t>
  </si>
  <si>
    <t>9.1.</t>
  </si>
  <si>
    <t>10.1.</t>
  </si>
  <si>
    <t>10.2.</t>
  </si>
  <si>
    <t>10.3.</t>
  </si>
  <si>
    <t>11.1.</t>
  </si>
  <si>
    <t>11.2.</t>
  </si>
  <si>
    <t>12.1.</t>
  </si>
  <si>
    <t>12.2.</t>
  </si>
  <si>
    <t>2.1.</t>
  </si>
  <si>
    <t>2.2.</t>
  </si>
  <si>
    <t>2.3.</t>
  </si>
  <si>
    <t>2.4.</t>
  </si>
  <si>
    <t>gab.</t>
  </si>
  <si>
    <t>4.2.</t>
  </si>
  <si>
    <t>st.</t>
  </si>
  <si>
    <t>7.4.</t>
  </si>
  <si>
    <t>10.4.</t>
  </si>
  <si>
    <t>obj.</t>
  </si>
  <si>
    <t>Darba robežu atjaunošana</t>
  </si>
  <si>
    <t>Apauguma novākšana</t>
  </si>
  <si>
    <t>tai skaitā vidēji biezi krūmi</t>
  </si>
  <si>
    <t>tai skaitā biezi krūmi+sīkmežs</t>
  </si>
  <si>
    <t>tai skaitā reti krūmi</t>
  </si>
  <si>
    <t>tai skaitā Mežs+sīkmežs</t>
  </si>
  <si>
    <t>Celmu laušana un utilizācija</t>
  </si>
  <si>
    <t>Grunts rakšana</t>
  </si>
  <si>
    <t>m3</t>
  </si>
  <si>
    <t>tai skaitā ar roku darbu</t>
  </si>
  <si>
    <t>tai skaitā mehanizēti</t>
  </si>
  <si>
    <t>4.3.</t>
  </si>
  <si>
    <t>tai skaitā sedimentācijas baseina rakšana</t>
  </si>
  <si>
    <t>4.4.</t>
  </si>
  <si>
    <t>tai skaitā biomasas rakšana</t>
  </si>
  <si>
    <t>4.5.</t>
  </si>
  <si>
    <t>tai skaitā pārtīrīšana ar roku darbu 10%</t>
  </si>
  <si>
    <t>4.6.</t>
  </si>
  <si>
    <t>tai skaitā pārtīrīšana mehanizēti 10%</t>
  </si>
  <si>
    <t>4.7.</t>
  </si>
  <si>
    <t>tai skaitā pārtīrīšana sedimentācijas baseina 50%</t>
  </si>
  <si>
    <t>Izraktās grunts līdzināšana  m</t>
  </si>
  <si>
    <t>tai skaitā mehanizēti 80% līdz 30m</t>
  </si>
  <si>
    <t>tai skaitā mehanizēti sedimentācijas baseina 80%</t>
  </si>
  <si>
    <t>Bebru aizsprostu likvidēšana un utilizācija</t>
  </si>
  <si>
    <t>gab</t>
  </si>
  <si>
    <t>Būvju nojaukšana</t>
  </si>
  <si>
    <t>caurtekas atrakšana</t>
  </si>
  <si>
    <t>caurtekas atrakšanas grunts izlīdzināšana 80% apjomā</t>
  </si>
  <si>
    <t>Betona konstrukciju nojaukšana un utilizācija</t>
  </si>
  <si>
    <t>Cita materiāla nojaukšana (PVC)</t>
  </si>
  <si>
    <t>7.5.</t>
  </si>
  <si>
    <t>Koka konstrukcijas nojaukšana</t>
  </si>
  <si>
    <t>Caurteku būve</t>
  </si>
  <si>
    <t xml:space="preserve"> Būve Nr. 1</t>
  </si>
  <si>
    <t>8.1.1.</t>
  </si>
  <si>
    <t>8.1.2.</t>
  </si>
  <si>
    <t>ūdens atsūknēšana</t>
  </si>
  <si>
    <t>st</t>
  </si>
  <si>
    <t>8.1.3.</t>
  </si>
  <si>
    <t xml:space="preserve">caurteku apbēršana un bliet.ar pievestu minerālgrunti </t>
  </si>
  <si>
    <t>8.1.4.</t>
  </si>
  <si>
    <t>pievesta, blietēta smits zem  caurtekas</t>
  </si>
  <si>
    <t>8.1.5.</t>
  </si>
  <si>
    <t>ģeotekstils spilvenam, ar 30cm pārlaidumiem šuvē</t>
  </si>
  <si>
    <t>8.1.6.</t>
  </si>
  <si>
    <t>caurtekas gala nogāzes stiprinājums GN-10, ar iebūvi</t>
  </si>
  <si>
    <t>8.1.7.</t>
  </si>
  <si>
    <t>caurtekas gala dibena stiprinājums GN-18, ar iebūvi</t>
  </si>
  <si>
    <t>8.1.8.</t>
  </si>
  <si>
    <t>caurtekas gala dibena stiprinājums GN-17, ar iebūvi</t>
  </si>
  <si>
    <t>8.1.9.</t>
  </si>
  <si>
    <t>caurtekas gala nogāzes augšdaļas stiprinājums GN-3, ar iebūvi</t>
  </si>
  <si>
    <t>8.1.10.</t>
  </si>
  <si>
    <t>caurtekas gala nogāzes apakšdaļas stiprinājums GN-7, ar iebūvi</t>
  </si>
  <si>
    <t>8.1.11.</t>
  </si>
  <si>
    <t>velenojums teknēs, ar izbūvi</t>
  </si>
  <si>
    <t>8.1.12.</t>
  </si>
  <si>
    <t>šķembas frakcijas  (Ø50-100) zobs teknēm, ar izbūvi</t>
  </si>
  <si>
    <t>8.1.13.</t>
  </si>
  <si>
    <t>ceļa sega - grants</t>
  </si>
  <si>
    <t>8.1.14.</t>
  </si>
  <si>
    <t>Signālstabiņs (D3, pēc LVS 85, LVS 93 un LVS 12899-3), ar iebūvi</t>
  </si>
  <si>
    <t>Caurteku būve Nr. 3</t>
  </si>
  <si>
    <t>caurteku apbēršana un bliet.ar pievestu minerālgrunti</t>
  </si>
  <si>
    <t>8.2.4.</t>
  </si>
  <si>
    <t>8.2.5.</t>
  </si>
  <si>
    <t>8.2.6.</t>
  </si>
  <si>
    <t>8.2.7.</t>
  </si>
  <si>
    <t>8.2.8.</t>
  </si>
  <si>
    <t>8.2.10.</t>
  </si>
  <si>
    <t>8.2.11.</t>
  </si>
  <si>
    <t>8.2.12.</t>
  </si>
  <si>
    <t>8.2.13.</t>
  </si>
  <si>
    <t>8.2.14.</t>
  </si>
  <si>
    <t>Caurtekas remonts</t>
  </si>
  <si>
    <t>Caurteku būve Nr. 2</t>
  </si>
  <si>
    <t>9.1.1.</t>
  </si>
  <si>
    <t>piesērējumu tīrīšana no caurtekas</t>
  </si>
  <si>
    <t>9.1.2.</t>
  </si>
  <si>
    <t>9.1.3.</t>
  </si>
  <si>
    <t>9.1.4.</t>
  </si>
  <si>
    <t>9.1.5.</t>
  </si>
  <si>
    <t>9.1.6.</t>
  </si>
  <si>
    <t>9.1.7.</t>
  </si>
  <si>
    <t>9.1.8.</t>
  </si>
  <si>
    <t>betons (C40/45 F150 W10), gala sienu atjaunošana</t>
  </si>
  <si>
    <t>9.1.9.</t>
  </si>
  <si>
    <t>Armatūras siets  divās kārtās AIII Ø12mm ar acs izmēru 150x150mm, ar soli 200 mm</t>
  </si>
  <si>
    <t>9.1.10.</t>
  </si>
  <si>
    <t>Armatūra AIII Ø12mm ar soli 300 mm</t>
  </si>
  <si>
    <t>9.1.11.</t>
  </si>
  <si>
    <t>Betons (C40/45 F150 W10), gala sienu remontam apmetot</t>
  </si>
  <si>
    <t>9.1.12.</t>
  </si>
  <si>
    <t>Betons (C40/45 F150 W10), saduršuvju remontam</t>
  </si>
  <si>
    <t>9.1.13.</t>
  </si>
  <si>
    <t>ceļa sega - smilts pamatojums</t>
  </si>
  <si>
    <t>9.1.14.</t>
  </si>
  <si>
    <t>ceļa sega - drupināta grants</t>
  </si>
  <si>
    <t>Akmeņu krāvums</t>
  </si>
  <si>
    <t>Papildus rakšana</t>
  </si>
  <si>
    <t>Papildus izraktās grunts izlīdzināšana 80% apjomā</t>
  </si>
  <si>
    <t>Ūdens līmeņa pazemināšana (pārsūknējot)</t>
  </si>
  <si>
    <t>Māla ekrāns (fiziskās māla daļinas nemazāk par 50%, K filtr &lt;0.1 m dnn.)</t>
  </si>
  <si>
    <t>10.5.</t>
  </si>
  <si>
    <t>Grāvja gultnē izvietots akmeņu (ne mazāki kā ∅ 30cm) bērums, slāņa biezums 50cm</t>
  </si>
  <si>
    <t>10.6.</t>
  </si>
  <si>
    <t>Grāvja nogāzē izvietots akmeņu (ne mazāki kā ∅ 20cm) bērums, slāņa biezums 50cm</t>
  </si>
  <si>
    <t>noteces vagas rakšana</t>
  </si>
  <si>
    <t>Akmens vai dolomīta šķembas (Ø 40-80mm) bērums</t>
  </si>
  <si>
    <t>Labiekārtošana</t>
  </si>
  <si>
    <t>atbērtnes diskošana</t>
  </si>
  <si>
    <t>apauguma palieku novākšana un utilizācija</t>
  </si>
  <si>
    <t>12.3.</t>
  </si>
  <si>
    <t>akmeņu novākšana un novietošana atpakaļ gultnē izklaidus</t>
  </si>
  <si>
    <t>12.4.</t>
  </si>
  <si>
    <t>atvašu pļaušana pirms nodošanas</t>
  </si>
  <si>
    <t>Kritalu un pielūžņojuma izvākšana un utilizācija</t>
  </si>
  <si>
    <t>Aploka mietiņu un dzelzs stieples novākšana un novietošana ārpus pārtīrāmās trases</t>
  </si>
  <si>
    <t>Ganību betona stabu demontāža un utilizācija</t>
  </si>
  <si>
    <t>Dzeloņstiepļu novākšana un utilizācija</t>
  </si>
  <si>
    <t>Izpildmērījumu sagatavošana</t>
  </si>
  <si>
    <r>
      <t xml:space="preserve">Objekta nosaukums: </t>
    </r>
    <r>
      <rPr>
        <b/>
        <sz val="12"/>
        <rFont val="Times New Roman"/>
        <family val="1"/>
      </rPr>
      <t>Valsts nozīmes ūdensnotekas Virāne, ŪSIK kods5286:01, pik. 00/00-82/10 atjaunošana Tirzas pagastā, Gulbenes novadā un Cesvaines pagastā, Cesvaines novadā</t>
    </r>
  </si>
  <si>
    <t>laminēta tērauda caurteka  HCPA 27, b=3,5mm</t>
  </si>
  <si>
    <t>Virsemes noteces tekņu ierīkošana</t>
  </si>
  <si>
    <t xml:space="preserve">laminēta tērauda caurteka  HCPA 27, b=3,5mm </t>
  </si>
  <si>
    <t xml:space="preserve"> nogāzes augšdaļas stiprinājums GN-3, ar iebūvi</t>
  </si>
  <si>
    <t>nogāzes apakšdaļas stiprinājums GN-7, ar iebūvi</t>
  </si>
  <si>
    <t>Valsts nozīmes ūdensnotekas Virāne, ŪSIK kods5286:01, pik. 00/00-82/10 atjaunošana Tirzas pagastā, Gulbenes novadā un Cesvaines pagastā, Cesvaines novadā</t>
  </si>
  <si>
    <t>ELFLA projekta Nr. 17-07-A00403-000009</t>
  </si>
  <si>
    <r>
      <t>m</t>
    </r>
    <r>
      <rPr>
        <b/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</si>
  <si>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</si>
  <si>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</si>
  <si>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ZMNĪ 2018/51 ELFLA nolikumam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</si>
</sst>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\-#,##0\ "/>
    <numFmt numFmtId="192" formatCode="0.000"/>
    <numFmt numFmtId="193" formatCode="0.0"/>
    <numFmt numFmtId="194" formatCode="0.0000"/>
    <numFmt numFmtId="195" formatCode="0.00000"/>
    <numFmt numFmtId="196" formatCode="[$-426]dddd\,\ yyyy&quot;. gada &quot;d\.\ mmmm"/>
    <numFmt numFmtId="197" formatCode="0.000000000"/>
    <numFmt numFmtId="198" formatCode="[$-409]dddd\,\ mmmm\ d\,\ 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1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18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8" fillId="33" borderId="0" xfId="0" applyFont="1" applyFill="1" applyBorder="1" applyAlignment="1">
      <alignment vertical="center" wrapText="1"/>
    </xf>
    <xf numFmtId="0" fontId="58" fillId="33" borderId="0" xfId="0" applyFont="1" applyFill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69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8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34" borderId="11" xfId="0" applyNumberFormat="1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8" fillId="0" borderId="0" xfId="0" applyFont="1" applyAlignment="1">
      <alignment vertical="center"/>
    </xf>
    <xf numFmtId="0" fontId="6" fillId="34" borderId="14" xfId="0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/>
    </xf>
    <xf numFmtId="0" fontId="63" fillId="0" borderId="0" xfId="69" applyFont="1">
      <alignment/>
      <protection/>
    </xf>
    <xf numFmtId="0" fontId="64" fillId="0" borderId="0" xfId="0" applyFont="1" applyAlignment="1">
      <alignment horizontal="center"/>
    </xf>
    <xf numFmtId="0" fontId="9" fillId="0" borderId="0" xfId="69" applyFont="1" applyAlignment="1">
      <alignment horizontal="right"/>
      <protection/>
    </xf>
    <xf numFmtId="0" fontId="9" fillId="33" borderId="0" xfId="0" applyFont="1" applyFill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2" fontId="6" fillId="34" borderId="14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2" fontId="6" fillId="0" borderId="31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horizontal="right" vertical="center"/>
    </xf>
    <xf numFmtId="0" fontId="58" fillId="33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0" fontId="58" fillId="33" borderId="0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horizontal="center"/>
    </xf>
    <xf numFmtId="0" fontId="65" fillId="33" borderId="0" xfId="0" applyFont="1" applyFill="1" applyAlignment="1">
      <alignment horizontal="right"/>
    </xf>
    <xf numFmtId="0" fontId="66" fillId="33" borderId="0" xfId="0" applyFont="1" applyFill="1" applyAlignment="1">
      <alignment horizontal="right"/>
    </xf>
    <xf numFmtId="2" fontId="15" fillId="33" borderId="32" xfId="0" applyNumberFormat="1" applyFont="1" applyFill="1" applyBorder="1" applyAlignment="1">
      <alignment horizontal="center" vertical="center" wrapText="1"/>
    </xf>
    <xf numFmtId="2" fontId="9" fillId="33" borderId="32" xfId="0" applyNumberFormat="1" applyFont="1" applyFill="1" applyBorder="1" applyAlignment="1">
      <alignment horizontal="center" vertical="center"/>
    </xf>
    <xf numFmtId="2" fontId="15" fillId="33" borderId="32" xfId="0" applyNumberFormat="1" applyFont="1" applyFill="1" applyBorder="1" applyAlignment="1">
      <alignment horizontal="right" vertical="center" wrapText="1" indent="1"/>
    </xf>
    <xf numFmtId="2" fontId="3" fillId="33" borderId="32" xfId="0" applyNumberFormat="1" applyFont="1" applyFill="1" applyBorder="1" applyAlignment="1">
      <alignment horizontal="center" vertical="center" wrapText="1"/>
    </xf>
    <xf numFmtId="2" fontId="3" fillId="33" borderId="32" xfId="63" applyNumberFormat="1" applyFont="1" applyFill="1" applyBorder="1" applyAlignment="1">
      <alignment horizontal="center" vertical="center" wrapText="1"/>
      <protection/>
    </xf>
    <xf numFmtId="2" fontId="3" fillId="33" borderId="32" xfId="0" applyNumberFormat="1" applyFont="1" applyFill="1" applyBorder="1" applyAlignment="1">
      <alignment horizontal="right" vertical="center" wrapText="1"/>
    </xf>
    <xf numFmtId="2" fontId="8" fillId="33" borderId="33" xfId="63" applyNumberFormat="1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0" fontId="6" fillId="0" borderId="34" xfId="0" applyFont="1" applyFill="1" applyBorder="1" applyAlignment="1">
      <alignment horizontal="center"/>
    </xf>
    <xf numFmtId="2" fontId="6" fillId="33" borderId="34" xfId="0" applyNumberFormat="1" applyFont="1" applyFill="1" applyBorder="1" applyAlignment="1">
      <alignment horizontal="center" vertical="center"/>
    </xf>
    <xf numFmtId="2" fontId="6" fillId="33" borderId="34" xfId="0" applyNumberFormat="1" applyFont="1" applyFill="1" applyBorder="1" applyAlignment="1">
      <alignment horizontal="center" vertical="center" wrapText="1"/>
    </xf>
    <xf numFmtId="2" fontId="9" fillId="33" borderId="32" xfId="0" applyNumberFormat="1" applyFont="1" applyFill="1" applyBorder="1" applyAlignment="1">
      <alignment horizontal="center" vertical="center" wrapText="1"/>
    </xf>
    <xf numFmtId="2" fontId="3" fillId="35" borderId="32" xfId="0" applyNumberFormat="1" applyFont="1" applyFill="1" applyBorder="1" applyAlignment="1">
      <alignment horizontal="center" vertical="center" wrapText="1"/>
    </xf>
    <xf numFmtId="2" fontId="3" fillId="35" borderId="32" xfId="63" applyNumberFormat="1" applyFont="1" applyFill="1" applyBorder="1" applyAlignment="1">
      <alignment horizontal="center" vertical="center" wrapText="1"/>
      <protection/>
    </xf>
    <xf numFmtId="2" fontId="3" fillId="35" borderId="32" xfId="0" applyNumberFormat="1" applyFont="1" applyFill="1" applyBorder="1" applyAlignment="1">
      <alignment horizontal="right" vertical="center" wrapText="1"/>
    </xf>
    <xf numFmtId="0" fontId="58" fillId="0" borderId="32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left" vertical="center" wrapText="1"/>
    </xf>
    <xf numFmtId="0" fontId="67" fillId="0" borderId="32" xfId="0" applyFont="1" applyFill="1" applyBorder="1" applyAlignment="1">
      <alignment horizontal="center" vertical="center"/>
    </xf>
    <xf numFmtId="16" fontId="58" fillId="0" borderId="32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left" vertical="center" wrapText="1"/>
    </xf>
    <xf numFmtId="0" fontId="67" fillId="33" borderId="32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2" fontId="58" fillId="33" borderId="32" xfId="0" applyNumberFormat="1" applyFont="1" applyFill="1" applyBorder="1" applyAlignment="1">
      <alignment horizontal="center" vertical="center"/>
    </xf>
    <xf numFmtId="2" fontId="67" fillId="33" borderId="32" xfId="0" applyNumberFormat="1" applyFont="1" applyFill="1" applyBorder="1" applyAlignment="1">
      <alignment horizontal="center" vertical="center"/>
    </xf>
    <xf numFmtId="0" fontId="67" fillId="35" borderId="32" xfId="0" applyFont="1" applyFill="1" applyBorder="1" applyAlignment="1">
      <alignment horizontal="center" vertical="center"/>
    </xf>
    <xf numFmtId="2" fontId="67" fillId="35" borderId="3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/>
    </xf>
    <xf numFmtId="1" fontId="67" fillId="35" borderId="3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33" borderId="33" xfId="63" applyFont="1" applyFill="1" applyBorder="1" applyAlignment="1">
      <alignment horizontal="center" vertical="center" textRotation="90" wrapText="1"/>
      <protection/>
    </xf>
    <xf numFmtId="0" fontId="8" fillId="33" borderId="43" xfId="63" applyFont="1" applyFill="1" applyBorder="1" applyAlignment="1">
      <alignment horizontal="center" vertical="center" textRotation="90" wrapTex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center" vertical="center" wrapText="1"/>
      <protection/>
    </xf>
    <xf numFmtId="0" fontId="65" fillId="33" borderId="0" xfId="0" applyFont="1" applyFill="1" applyAlignment="1">
      <alignment horizontal="right"/>
    </xf>
    <xf numFmtId="0" fontId="68" fillId="33" borderId="0" xfId="0" applyFont="1" applyFill="1" applyAlignment="1">
      <alignment horizontal="center"/>
    </xf>
    <xf numFmtId="0" fontId="66" fillId="33" borderId="0" xfId="0" applyFont="1" applyFill="1" applyAlignment="1">
      <alignment horizontal="right"/>
    </xf>
    <xf numFmtId="0" fontId="58" fillId="33" borderId="0" xfId="0" applyFont="1" applyFill="1" applyBorder="1" applyAlignment="1">
      <alignment horizontal="center" vertical="center" wrapText="1"/>
    </xf>
    <xf numFmtId="2" fontId="8" fillId="33" borderId="44" xfId="63" applyNumberFormat="1" applyFont="1" applyFill="1" applyBorder="1" applyAlignment="1">
      <alignment horizontal="center" vertical="center" wrapText="1"/>
      <protection/>
    </xf>
    <xf numFmtId="2" fontId="8" fillId="33" borderId="45" xfId="63" applyNumberFormat="1" applyFont="1" applyFill="1" applyBorder="1" applyAlignment="1">
      <alignment horizontal="center" vertical="center" wrapText="1"/>
      <protection/>
    </xf>
    <xf numFmtId="2" fontId="8" fillId="33" borderId="46" xfId="63" applyNumberFormat="1" applyFont="1" applyFill="1" applyBorder="1" applyAlignment="1">
      <alignment horizontal="center" vertical="center" wrapText="1"/>
      <protection/>
    </xf>
    <xf numFmtId="2" fontId="58" fillId="33" borderId="0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right"/>
    </xf>
    <xf numFmtId="0" fontId="58" fillId="33" borderId="10" xfId="0" applyFont="1" applyFill="1" applyBorder="1" applyAlignment="1">
      <alignment horizontal="left"/>
    </xf>
    <xf numFmtId="2" fontId="8" fillId="33" borderId="32" xfId="63" applyNumberFormat="1" applyFont="1" applyFill="1" applyBorder="1" applyAlignment="1">
      <alignment horizontal="center" vertical="center" wrapText="1"/>
      <protection/>
    </xf>
    <xf numFmtId="2" fontId="8" fillId="33" borderId="33" xfId="63" applyNumberFormat="1" applyFont="1" applyFill="1" applyBorder="1" applyAlignment="1">
      <alignment horizontal="center" vertical="center" wrapText="1"/>
      <protection/>
    </xf>
    <xf numFmtId="0" fontId="66" fillId="33" borderId="47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Komats 2 2" xfId="56"/>
    <cellStyle name="Komats 3" xfId="57"/>
    <cellStyle name="Linked Cell" xfId="58"/>
    <cellStyle name="Neutral" xfId="59"/>
    <cellStyle name="Normal 2" xfId="60"/>
    <cellStyle name="Normal 2 2" xfId="61"/>
    <cellStyle name="Normal 3" xfId="62"/>
    <cellStyle name="Normal_Jasmuizas_dzivokli_07_07_1" xfId="63"/>
    <cellStyle name="Note" xfId="64"/>
    <cellStyle name="Output" xfId="65"/>
    <cellStyle name="Parasts 2" xfId="66"/>
    <cellStyle name="Parasts 4 2" xfId="67"/>
    <cellStyle name="Percent" xfId="68"/>
    <cellStyle name="Style 1" xfId="69"/>
    <cellStyle name="Times new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8.28125" style="3" customWidth="1"/>
    <col min="2" max="2" width="8.7109375" style="3" customWidth="1"/>
    <col min="3" max="3" width="30.7109375" style="4" customWidth="1"/>
    <col min="4" max="4" width="17.7109375" style="4" customWidth="1"/>
    <col min="5" max="5" width="13.28125" style="5" customWidth="1"/>
    <col min="6" max="6" width="16.28125" style="5" customWidth="1"/>
    <col min="7" max="7" width="13.28125" style="5" customWidth="1"/>
    <col min="8" max="8" width="13.28125" style="4" customWidth="1"/>
    <col min="9" max="16384" width="9.140625" style="7" customWidth="1"/>
  </cols>
  <sheetData>
    <row r="1" spans="6:8" ht="15.75">
      <c r="F1" s="6"/>
      <c r="H1" s="46" t="s">
        <v>48</v>
      </c>
    </row>
    <row r="2" spans="6:8" ht="15.75">
      <c r="F2" s="44"/>
      <c r="G2" s="67"/>
      <c r="H2" s="80" t="s">
        <v>215</v>
      </c>
    </row>
    <row r="3" spans="6:8" ht="15.75">
      <c r="F3" s="45"/>
      <c r="G3" s="45"/>
      <c r="H3" s="47" t="s">
        <v>211</v>
      </c>
    </row>
    <row r="5" spans="1:8" ht="18.75">
      <c r="A5" s="102" t="s">
        <v>13</v>
      </c>
      <c r="B5" s="102"/>
      <c r="C5" s="102"/>
      <c r="D5" s="102"/>
      <c r="E5" s="102"/>
      <c r="F5" s="102"/>
      <c r="G5" s="102"/>
      <c r="H5" s="102"/>
    </row>
    <row r="6" spans="1:8" ht="9" customHeight="1">
      <c r="A6" s="8"/>
      <c r="B6" s="8"/>
      <c r="C6" s="8"/>
      <c r="D6" s="8"/>
      <c r="E6" s="8"/>
      <c r="F6" s="8"/>
      <c r="G6" s="8"/>
      <c r="H6" s="8"/>
    </row>
    <row r="7" spans="1:15" ht="39.75" customHeight="1">
      <c r="A7" s="103" t="s">
        <v>210</v>
      </c>
      <c r="B7" s="103"/>
      <c r="C7" s="103"/>
      <c r="D7" s="103"/>
      <c r="E7" s="103"/>
      <c r="F7" s="103"/>
      <c r="G7" s="103"/>
      <c r="H7" s="103"/>
      <c r="I7" s="9"/>
      <c r="J7" s="9"/>
      <c r="K7" s="9"/>
      <c r="L7" s="9"/>
      <c r="M7" s="9"/>
      <c r="N7" s="9"/>
      <c r="O7" s="9"/>
    </row>
    <row r="8" spans="1:8" ht="15.75">
      <c r="A8" s="10"/>
      <c r="B8" s="10"/>
      <c r="C8" s="10"/>
      <c r="D8" s="10"/>
      <c r="E8" s="10"/>
      <c r="F8" s="10"/>
      <c r="G8" s="10"/>
      <c r="H8" s="10"/>
    </row>
    <row r="9" spans="3:8" s="12" customFormat="1" ht="15.75">
      <c r="C9" s="13"/>
      <c r="D9" s="14"/>
      <c r="E9" s="104" t="s">
        <v>11</v>
      </c>
      <c r="F9" s="104"/>
      <c r="G9" s="104"/>
      <c r="H9" s="16"/>
    </row>
    <row r="10" spans="3:8" s="12" customFormat="1" ht="15.75">
      <c r="C10" s="13"/>
      <c r="D10" s="14"/>
      <c r="E10" s="15"/>
      <c r="F10" s="15"/>
      <c r="G10" s="15"/>
      <c r="H10" s="17"/>
    </row>
    <row r="11" spans="2:8" s="12" customFormat="1" ht="15.75">
      <c r="B11" s="18"/>
      <c r="C11" s="13"/>
      <c r="D11" s="14"/>
      <c r="E11" s="104" t="s">
        <v>6</v>
      </c>
      <c r="F11" s="104"/>
      <c r="G11" s="104"/>
      <c r="H11" s="19"/>
    </row>
    <row r="12" spans="1:7" ht="16.5" thickBot="1">
      <c r="A12" s="11"/>
      <c r="B12" s="12"/>
      <c r="C12" s="12"/>
      <c r="D12" s="3"/>
      <c r="E12" s="4"/>
      <c r="F12" s="4"/>
      <c r="G12" s="4"/>
    </row>
    <row r="13" spans="1:8" s="20" customFormat="1" ht="16.5" customHeight="1">
      <c r="A13" s="105" t="s">
        <v>7</v>
      </c>
      <c r="B13" s="108" t="s">
        <v>8</v>
      </c>
      <c r="C13" s="108" t="s">
        <v>31</v>
      </c>
      <c r="D13" s="108" t="s">
        <v>21</v>
      </c>
      <c r="E13" s="112" t="s">
        <v>9</v>
      </c>
      <c r="F13" s="113"/>
      <c r="G13" s="114"/>
      <c r="H13" s="49" t="s">
        <v>32</v>
      </c>
    </row>
    <row r="14" spans="1:8" s="20" customFormat="1" ht="16.5" customHeight="1" thickBot="1">
      <c r="A14" s="106"/>
      <c r="B14" s="109"/>
      <c r="C14" s="109"/>
      <c r="D14" s="109"/>
      <c r="E14" s="115"/>
      <c r="F14" s="116"/>
      <c r="G14" s="117"/>
      <c r="H14" s="50" t="s">
        <v>33</v>
      </c>
    </row>
    <row r="15" spans="1:8" s="20" customFormat="1" ht="16.5" customHeight="1" thickBot="1">
      <c r="A15" s="107"/>
      <c r="B15" s="110"/>
      <c r="C15" s="110"/>
      <c r="D15" s="110"/>
      <c r="E15" s="37" t="s">
        <v>34</v>
      </c>
      <c r="F15" s="37" t="s">
        <v>35</v>
      </c>
      <c r="G15" s="37" t="s">
        <v>36</v>
      </c>
      <c r="H15" s="51" t="s">
        <v>37</v>
      </c>
    </row>
    <row r="16" spans="1:8" s="20" customFormat="1" ht="15" customHeight="1" thickBot="1">
      <c r="A16" s="52">
        <v>1</v>
      </c>
      <c r="B16" s="53"/>
      <c r="C16" s="54"/>
      <c r="D16" s="55"/>
      <c r="E16" s="48"/>
      <c r="F16" s="48"/>
      <c r="G16" s="48"/>
      <c r="H16" s="56"/>
    </row>
    <row r="17" spans="1:8" s="20" customFormat="1" ht="15" customHeight="1" thickBot="1">
      <c r="A17" s="52">
        <v>2</v>
      </c>
      <c r="B17" s="53"/>
      <c r="C17" s="57"/>
      <c r="D17" s="55"/>
      <c r="E17" s="48"/>
      <c r="F17" s="48"/>
      <c r="G17" s="48"/>
      <c r="H17" s="56"/>
    </row>
    <row r="18" spans="1:8" s="20" customFormat="1" ht="15" customHeight="1" thickBot="1">
      <c r="A18" s="52">
        <v>3</v>
      </c>
      <c r="B18" s="53"/>
      <c r="C18" s="57"/>
      <c r="D18" s="55"/>
      <c r="E18" s="48"/>
      <c r="F18" s="48"/>
      <c r="G18" s="48"/>
      <c r="H18" s="56"/>
    </row>
    <row r="19" spans="1:8" s="20" customFormat="1" ht="15" customHeight="1" thickBot="1">
      <c r="A19" s="52">
        <v>4</v>
      </c>
      <c r="B19" s="53"/>
      <c r="C19" s="57"/>
      <c r="D19" s="55"/>
      <c r="E19" s="48"/>
      <c r="F19" s="48"/>
      <c r="G19" s="48"/>
      <c r="H19" s="56"/>
    </row>
    <row r="20" spans="1:8" s="20" customFormat="1" ht="15" customHeight="1" thickBot="1">
      <c r="A20" s="52">
        <v>5</v>
      </c>
      <c r="B20" s="53"/>
      <c r="C20" s="57"/>
      <c r="D20" s="55"/>
      <c r="E20" s="48"/>
      <c r="F20" s="48"/>
      <c r="G20" s="48"/>
      <c r="H20" s="56"/>
    </row>
    <row r="21" spans="1:8" s="20" customFormat="1" ht="15" customHeight="1" thickBot="1">
      <c r="A21" s="52">
        <v>6</v>
      </c>
      <c r="B21" s="53"/>
      <c r="C21" s="57"/>
      <c r="D21" s="55"/>
      <c r="E21" s="48"/>
      <c r="F21" s="48"/>
      <c r="G21" s="48"/>
      <c r="H21" s="56"/>
    </row>
    <row r="22" spans="1:8" s="20" customFormat="1" ht="15" customHeight="1" thickBot="1">
      <c r="A22" s="52">
        <v>7</v>
      </c>
      <c r="B22" s="53"/>
      <c r="C22" s="57"/>
      <c r="D22" s="55"/>
      <c r="E22" s="48"/>
      <c r="F22" s="48"/>
      <c r="G22" s="48"/>
      <c r="H22" s="56"/>
    </row>
    <row r="23" spans="1:8" s="20" customFormat="1" ht="15" customHeight="1" thickBot="1">
      <c r="A23" s="52">
        <v>8</v>
      </c>
      <c r="B23" s="53"/>
      <c r="C23" s="57"/>
      <c r="D23" s="55"/>
      <c r="E23" s="48"/>
      <c r="F23" s="48"/>
      <c r="G23" s="48"/>
      <c r="H23" s="56"/>
    </row>
    <row r="24" spans="1:8" s="20" customFormat="1" ht="15" customHeight="1" thickBot="1">
      <c r="A24" s="52">
        <v>9</v>
      </c>
      <c r="B24" s="53"/>
      <c r="C24" s="57"/>
      <c r="D24" s="55"/>
      <c r="E24" s="48"/>
      <c r="F24" s="48"/>
      <c r="G24" s="48"/>
      <c r="H24" s="56"/>
    </row>
    <row r="25" spans="1:8" s="20" customFormat="1" ht="15" customHeight="1" thickBot="1">
      <c r="A25" s="52">
        <v>10</v>
      </c>
      <c r="B25" s="53"/>
      <c r="C25" s="57"/>
      <c r="D25" s="55"/>
      <c r="E25" s="48"/>
      <c r="F25" s="48"/>
      <c r="G25" s="48"/>
      <c r="H25" s="56"/>
    </row>
    <row r="26" spans="1:8" s="20" customFormat="1" ht="15" customHeight="1" thickBot="1">
      <c r="A26" s="52">
        <v>11</v>
      </c>
      <c r="B26" s="53"/>
      <c r="C26" s="57"/>
      <c r="D26" s="55"/>
      <c r="E26" s="48"/>
      <c r="F26" s="48"/>
      <c r="G26" s="48"/>
      <c r="H26" s="56"/>
    </row>
    <row r="27" spans="1:8" s="20" customFormat="1" ht="15" customHeight="1" thickBot="1">
      <c r="A27" s="52">
        <v>12</v>
      </c>
      <c r="B27" s="53"/>
      <c r="C27" s="57"/>
      <c r="D27" s="55"/>
      <c r="E27" s="48"/>
      <c r="F27" s="48"/>
      <c r="G27" s="48"/>
      <c r="H27" s="56"/>
    </row>
    <row r="28" spans="1:8" s="20" customFormat="1" ht="15" customHeight="1" thickBot="1">
      <c r="A28" s="52">
        <v>13</v>
      </c>
      <c r="B28" s="53"/>
      <c r="C28" s="57"/>
      <c r="D28" s="55"/>
      <c r="E28" s="48"/>
      <c r="F28" s="48"/>
      <c r="G28" s="48"/>
      <c r="H28" s="56"/>
    </row>
    <row r="29" spans="1:8" s="25" customFormat="1" ht="15" customHeight="1" thickBot="1">
      <c r="A29" s="21"/>
      <c r="B29" s="22"/>
      <c r="C29" s="34" t="s">
        <v>10</v>
      </c>
      <c r="D29" s="59"/>
      <c r="E29" s="23"/>
      <c r="F29" s="23"/>
      <c r="G29" s="23"/>
      <c r="H29" s="24"/>
    </row>
    <row r="30" spans="1:8" s="20" customFormat="1" ht="15" customHeight="1" thickBot="1">
      <c r="A30" s="26"/>
      <c r="B30" s="26"/>
      <c r="C30" s="39" t="s">
        <v>19</v>
      </c>
      <c r="D30" s="60"/>
      <c r="E30" s="27"/>
      <c r="F30" s="27"/>
      <c r="G30" s="27"/>
      <c r="H30" s="28"/>
    </row>
    <row r="31" spans="1:8" s="20" customFormat="1" ht="15" customHeight="1" thickBot="1">
      <c r="A31" s="26"/>
      <c r="B31" s="26"/>
      <c r="C31" s="38" t="s">
        <v>18</v>
      </c>
      <c r="D31" s="61"/>
      <c r="E31" s="27"/>
      <c r="F31" s="27"/>
      <c r="G31" s="27"/>
      <c r="H31" s="28"/>
    </row>
    <row r="32" spans="1:8" s="20" customFormat="1" ht="15" customHeight="1" thickBot="1">
      <c r="A32" s="26"/>
      <c r="B32" s="26"/>
      <c r="C32" s="40" t="s">
        <v>20</v>
      </c>
      <c r="D32" s="62"/>
      <c r="E32" s="27"/>
      <c r="F32" s="27"/>
      <c r="G32" s="27"/>
      <c r="H32" s="28"/>
    </row>
    <row r="33" spans="1:8" s="20" customFormat="1" ht="15" customHeight="1" thickBot="1">
      <c r="A33" s="26"/>
      <c r="B33" s="26"/>
      <c r="C33" s="35" t="s">
        <v>38</v>
      </c>
      <c r="D33" s="63"/>
      <c r="E33" s="27"/>
      <c r="F33" s="27"/>
      <c r="G33" s="27"/>
      <c r="H33" s="28"/>
    </row>
    <row r="34" spans="1:8" ht="41.25" customHeight="1" thickBot="1">
      <c r="A34" s="26"/>
      <c r="B34" s="26"/>
      <c r="C34" s="36" t="s">
        <v>39</v>
      </c>
      <c r="D34" s="64">
        <v>0</v>
      </c>
      <c r="E34" s="27"/>
      <c r="F34" s="27"/>
      <c r="G34" s="27"/>
      <c r="H34" s="28"/>
    </row>
    <row r="35" spans="3:4" ht="15" customHeight="1" thickBot="1">
      <c r="C35" s="29" t="s">
        <v>40</v>
      </c>
      <c r="D35" s="65"/>
    </row>
    <row r="37" spans="4:7" ht="15.75">
      <c r="D37" s="118"/>
      <c r="E37" s="118"/>
      <c r="F37" s="118"/>
      <c r="G37" s="118"/>
    </row>
    <row r="38" spans="1:3" ht="15.75">
      <c r="A38" s="33" t="s">
        <v>45</v>
      </c>
      <c r="B38" s="58"/>
      <c r="C38" s="58"/>
    </row>
    <row r="39" spans="1:3" ht="15.75">
      <c r="A39" s="58"/>
      <c r="B39" s="111" t="s">
        <v>27</v>
      </c>
      <c r="C39" s="111"/>
    </row>
    <row r="41" spans="1:3" ht="15.75">
      <c r="A41" s="33" t="s">
        <v>46</v>
      </c>
      <c r="B41" s="58"/>
      <c r="C41" s="58"/>
    </row>
    <row r="42" spans="1:3" ht="15.75">
      <c r="A42" s="58"/>
      <c r="B42" s="111" t="s">
        <v>27</v>
      </c>
      <c r="C42" s="111"/>
    </row>
    <row r="44" spans="1:7" ht="15.75" customHeight="1">
      <c r="A44" s="119" t="s">
        <v>47</v>
      </c>
      <c r="B44" s="119"/>
      <c r="C44" s="119"/>
      <c r="E44" s="32" t="s">
        <v>24</v>
      </c>
      <c r="F44" s="31"/>
      <c r="G44" s="31"/>
    </row>
    <row r="45" spans="4:7" ht="15.75">
      <c r="D45" s="120"/>
      <c r="E45" s="120"/>
      <c r="F45" s="120"/>
      <c r="G45" s="120"/>
    </row>
  </sheetData>
  <sheetProtection/>
  <mergeCells count="14">
    <mergeCell ref="B42:C42"/>
    <mergeCell ref="D13:D15"/>
    <mergeCell ref="E13:G14"/>
    <mergeCell ref="D37:G37"/>
    <mergeCell ref="A44:C44"/>
    <mergeCell ref="D45:G45"/>
    <mergeCell ref="B39:C39"/>
    <mergeCell ref="A5:H5"/>
    <mergeCell ref="A7:H7"/>
    <mergeCell ref="E9:G9"/>
    <mergeCell ref="E11:G11"/>
    <mergeCell ref="A13:A15"/>
    <mergeCell ref="B13:B15"/>
    <mergeCell ref="C13:C15"/>
  </mergeCells>
  <printOptions/>
  <pageMargins left="0.6299212598425197" right="0.629921259842519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workbookViewId="0" topLeftCell="A1">
      <selection activeCell="A3" sqref="A3:O3"/>
    </sheetView>
  </sheetViews>
  <sheetFormatPr defaultColWidth="9.140625" defaultRowHeight="15"/>
  <cols>
    <col min="1" max="1" width="7.7109375" style="66" customWidth="1"/>
    <col min="2" max="2" width="47.57421875" style="66" customWidth="1"/>
    <col min="3" max="3" width="7.7109375" style="2" customWidth="1"/>
    <col min="4" max="4" width="10.00390625" style="2" customWidth="1"/>
    <col min="5" max="5" width="7.28125" style="66" customWidth="1"/>
    <col min="6" max="6" width="8.7109375" style="66" customWidth="1"/>
    <col min="7" max="7" width="8.140625" style="66" customWidth="1"/>
    <col min="8" max="8" width="9.7109375" style="66" customWidth="1"/>
    <col min="9" max="9" width="9.28125" style="66" customWidth="1"/>
    <col min="10" max="10" width="10.00390625" style="66" customWidth="1"/>
    <col min="11" max="13" width="10.7109375" style="66" customWidth="1"/>
    <col min="14" max="14" width="9.421875" style="66" customWidth="1"/>
    <col min="15" max="15" width="11.421875" style="66" customWidth="1"/>
    <col min="16" max="16384" width="9.140625" style="66" customWidth="1"/>
  </cols>
  <sheetData>
    <row r="1" spans="3:15" ht="15.75">
      <c r="C1" s="66"/>
      <c r="D1" s="66"/>
      <c r="H1" s="130"/>
      <c r="I1" s="130"/>
      <c r="M1" s="128" t="s">
        <v>49</v>
      </c>
      <c r="N1" s="128"/>
      <c r="O1" s="128"/>
    </row>
    <row r="2" spans="3:15" ht="15.75">
      <c r="C2" s="66"/>
      <c r="D2" s="66"/>
      <c r="H2" s="71"/>
      <c r="I2" s="71"/>
      <c r="N2" s="70"/>
      <c r="O2" s="30"/>
    </row>
    <row r="3" spans="1:15" ht="15.75" customHeight="1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.75" customHeight="1">
      <c r="A4" s="121" t="s">
        <v>17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38.25" customHeight="1">
      <c r="A6" s="123" t="s">
        <v>204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5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.75" customHeight="1">
      <c r="A8" s="137" t="s">
        <v>51</v>
      </c>
      <c r="B8" s="137"/>
      <c r="C8" s="41"/>
      <c r="D8" s="41"/>
      <c r="E8" s="41"/>
      <c r="F8" s="41"/>
      <c r="G8" s="41"/>
      <c r="H8" s="41"/>
      <c r="I8" s="41"/>
      <c r="J8" s="136" t="s">
        <v>21</v>
      </c>
      <c r="K8" s="136"/>
      <c r="L8" s="135" t="s">
        <v>22</v>
      </c>
      <c r="M8" s="135"/>
      <c r="N8" s="42" t="s">
        <v>23</v>
      </c>
      <c r="O8" s="68"/>
    </row>
    <row r="9" spans="1:15" ht="15.75" customHeight="1">
      <c r="A9" s="41"/>
      <c r="B9" s="41"/>
      <c r="C9" s="41"/>
      <c r="D9" s="41"/>
      <c r="E9" s="41"/>
      <c r="F9" s="41"/>
      <c r="G9" s="41"/>
      <c r="H9" s="41"/>
      <c r="I9" s="41"/>
      <c r="J9" s="136" t="s">
        <v>24</v>
      </c>
      <c r="K9" s="136"/>
      <c r="L9" s="1">
        <v>2018</v>
      </c>
      <c r="M9" s="68" t="s">
        <v>25</v>
      </c>
      <c r="N9" s="131" t="s">
        <v>26</v>
      </c>
      <c r="O9" s="131"/>
    </row>
    <row r="10" spans="1:15" ht="15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.75" customHeight="1">
      <c r="A11" s="124" t="s">
        <v>1</v>
      </c>
      <c r="B11" s="126" t="s">
        <v>41</v>
      </c>
      <c r="C11" s="126" t="s">
        <v>30</v>
      </c>
      <c r="D11" s="140" t="s">
        <v>0</v>
      </c>
      <c r="E11" s="132" t="s">
        <v>4</v>
      </c>
      <c r="F11" s="133"/>
      <c r="G11" s="133"/>
      <c r="H11" s="133"/>
      <c r="I11" s="133"/>
      <c r="J11" s="134"/>
      <c r="K11" s="132" t="s">
        <v>15</v>
      </c>
      <c r="L11" s="133"/>
      <c r="M11" s="133"/>
      <c r="N11" s="133"/>
      <c r="O11" s="134"/>
    </row>
    <row r="12" spans="1:15" ht="51">
      <c r="A12" s="125"/>
      <c r="B12" s="127"/>
      <c r="C12" s="127"/>
      <c r="D12" s="141"/>
      <c r="E12" s="78" t="s">
        <v>2</v>
      </c>
      <c r="F12" s="78" t="s">
        <v>16</v>
      </c>
      <c r="G12" s="78" t="s">
        <v>34</v>
      </c>
      <c r="H12" s="78" t="s">
        <v>52</v>
      </c>
      <c r="I12" s="78" t="s">
        <v>36</v>
      </c>
      <c r="J12" s="79" t="s">
        <v>42</v>
      </c>
      <c r="K12" s="79" t="s">
        <v>3</v>
      </c>
      <c r="L12" s="78" t="s">
        <v>34</v>
      </c>
      <c r="M12" s="78" t="s">
        <v>52</v>
      </c>
      <c r="N12" s="78" t="s">
        <v>36</v>
      </c>
      <c r="O12" s="79" t="s">
        <v>43</v>
      </c>
    </row>
    <row r="13" spans="1:15" ht="15" customHeight="1">
      <c r="A13" s="90">
        <v>1</v>
      </c>
      <c r="B13" s="92" t="s">
        <v>82</v>
      </c>
      <c r="C13" s="90" t="s">
        <v>5</v>
      </c>
      <c r="D13" s="96">
        <v>7938</v>
      </c>
      <c r="E13" s="84"/>
      <c r="F13" s="72"/>
      <c r="G13" s="72"/>
      <c r="H13" s="72"/>
      <c r="I13" s="72"/>
      <c r="J13" s="73"/>
      <c r="K13" s="72"/>
      <c r="L13" s="72"/>
      <c r="M13" s="72"/>
      <c r="N13" s="72"/>
      <c r="O13" s="74"/>
    </row>
    <row r="14" spans="1:15" ht="15" customHeight="1">
      <c r="A14" s="90">
        <v>2</v>
      </c>
      <c r="B14" s="92" t="s">
        <v>83</v>
      </c>
      <c r="C14" s="97" t="s">
        <v>14</v>
      </c>
      <c r="D14" s="98">
        <f>SUM(D15:D18)</f>
        <v>21.82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7"/>
    </row>
    <row r="15" spans="1:15" ht="15" customHeight="1">
      <c r="A15" s="88" t="s">
        <v>72</v>
      </c>
      <c r="B15" s="89" t="s">
        <v>84</v>
      </c>
      <c r="C15" s="88" t="s">
        <v>14</v>
      </c>
      <c r="D15" s="94">
        <v>0.96</v>
      </c>
      <c r="E15" s="84"/>
      <c r="F15" s="72"/>
      <c r="G15" s="72"/>
      <c r="H15" s="72"/>
      <c r="I15" s="72"/>
      <c r="J15" s="73"/>
      <c r="K15" s="72"/>
      <c r="L15" s="72"/>
      <c r="M15" s="72"/>
      <c r="N15" s="72"/>
      <c r="O15" s="74"/>
    </row>
    <row r="16" spans="1:15" ht="15" customHeight="1">
      <c r="A16" s="88" t="s">
        <v>73</v>
      </c>
      <c r="B16" s="89" t="s">
        <v>85</v>
      </c>
      <c r="C16" s="88" t="s">
        <v>14</v>
      </c>
      <c r="D16" s="94">
        <v>3.95</v>
      </c>
      <c r="E16" s="75"/>
      <c r="F16" s="75"/>
      <c r="G16" s="75"/>
      <c r="H16" s="75"/>
      <c r="I16" s="75"/>
      <c r="J16" s="76"/>
      <c r="K16" s="75"/>
      <c r="L16" s="75"/>
      <c r="M16" s="75"/>
      <c r="N16" s="75"/>
      <c r="O16" s="77"/>
    </row>
    <row r="17" spans="1:15" ht="15" customHeight="1">
      <c r="A17" s="88" t="s">
        <v>74</v>
      </c>
      <c r="B17" s="89" t="s">
        <v>86</v>
      </c>
      <c r="C17" s="88" t="s">
        <v>14</v>
      </c>
      <c r="D17" s="94">
        <v>14.81</v>
      </c>
      <c r="E17" s="75"/>
      <c r="F17" s="75"/>
      <c r="G17" s="75"/>
      <c r="H17" s="75"/>
      <c r="I17" s="75"/>
      <c r="J17" s="76"/>
      <c r="K17" s="75"/>
      <c r="L17" s="75"/>
      <c r="M17" s="75"/>
      <c r="N17" s="75"/>
      <c r="O17" s="77"/>
    </row>
    <row r="18" spans="1:15" ht="15" customHeight="1">
      <c r="A18" s="88" t="s">
        <v>75</v>
      </c>
      <c r="B18" s="89" t="s">
        <v>87</v>
      </c>
      <c r="C18" s="88" t="s">
        <v>14</v>
      </c>
      <c r="D18" s="95">
        <v>2.1</v>
      </c>
      <c r="E18" s="75"/>
      <c r="F18" s="75"/>
      <c r="G18" s="75"/>
      <c r="H18" s="75"/>
      <c r="I18" s="75"/>
      <c r="J18" s="76"/>
      <c r="K18" s="75"/>
      <c r="L18" s="75"/>
      <c r="M18" s="75"/>
      <c r="N18" s="75"/>
      <c r="O18" s="77"/>
    </row>
    <row r="19" spans="1:15" ht="15" customHeight="1">
      <c r="A19" s="90">
        <v>3</v>
      </c>
      <c r="B19" s="92" t="s">
        <v>88</v>
      </c>
      <c r="C19" s="90" t="s">
        <v>14</v>
      </c>
      <c r="D19" s="93">
        <v>21.82</v>
      </c>
      <c r="E19" s="75"/>
      <c r="F19" s="75"/>
      <c r="G19" s="75"/>
      <c r="H19" s="75"/>
      <c r="I19" s="75"/>
      <c r="J19" s="76"/>
      <c r="K19" s="75"/>
      <c r="L19" s="75"/>
      <c r="M19" s="75"/>
      <c r="N19" s="75"/>
      <c r="O19" s="77"/>
    </row>
    <row r="20" spans="1:15" ht="15" customHeight="1">
      <c r="A20" s="90">
        <v>4</v>
      </c>
      <c r="B20" s="92" t="s">
        <v>89</v>
      </c>
      <c r="C20" s="97" t="s">
        <v>212</v>
      </c>
      <c r="D20" s="98">
        <f>SUM(D21:D27)</f>
        <v>41541.64000000001</v>
      </c>
      <c r="E20" s="85"/>
      <c r="F20" s="85"/>
      <c r="G20" s="85"/>
      <c r="H20" s="85"/>
      <c r="I20" s="85"/>
      <c r="J20" s="86"/>
      <c r="K20" s="85"/>
      <c r="L20" s="85"/>
      <c r="M20" s="85"/>
      <c r="N20" s="85"/>
      <c r="O20" s="87"/>
    </row>
    <row r="21" spans="1:15" ht="15" customHeight="1">
      <c r="A21" s="91" t="s">
        <v>53</v>
      </c>
      <c r="B21" s="89" t="s">
        <v>91</v>
      </c>
      <c r="C21" s="88" t="s">
        <v>213</v>
      </c>
      <c r="D21" s="95">
        <v>73.97</v>
      </c>
      <c r="E21" s="75"/>
      <c r="F21" s="75"/>
      <c r="G21" s="75"/>
      <c r="H21" s="75"/>
      <c r="I21" s="75"/>
      <c r="J21" s="76"/>
      <c r="K21" s="75"/>
      <c r="L21" s="75"/>
      <c r="M21" s="75"/>
      <c r="N21" s="75"/>
      <c r="O21" s="77"/>
    </row>
    <row r="22" spans="1:15" ht="15" customHeight="1">
      <c r="A22" s="91" t="s">
        <v>77</v>
      </c>
      <c r="B22" s="89" t="s">
        <v>92</v>
      </c>
      <c r="C22" s="88" t="s">
        <v>213</v>
      </c>
      <c r="D22" s="95">
        <f>38542.55-D21-D23-D24</f>
        <v>27143.550000000003</v>
      </c>
      <c r="E22" s="75"/>
      <c r="F22" s="75"/>
      <c r="G22" s="75"/>
      <c r="H22" s="75"/>
      <c r="I22" s="75"/>
      <c r="J22" s="76"/>
      <c r="K22" s="75"/>
      <c r="L22" s="75"/>
      <c r="M22" s="75"/>
      <c r="N22" s="75"/>
      <c r="O22" s="77"/>
    </row>
    <row r="23" spans="1:15" ht="15" customHeight="1">
      <c r="A23" s="91" t="s">
        <v>93</v>
      </c>
      <c r="B23" s="89" t="s">
        <v>94</v>
      </c>
      <c r="C23" s="88" t="s">
        <v>213</v>
      </c>
      <c r="D23" s="95">
        <v>601.5</v>
      </c>
      <c r="E23" s="75"/>
      <c r="F23" s="75"/>
      <c r="G23" s="75"/>
      <c r="H23" s="75"/>
      <c r="I23" s="75"/>
      <c r="J23" s="76"/>
      <c r="K23" s="75"/>
      <c r="L23" s="75"/>
      <c r="M23" s="75"/>
      <c r="N23" s="75"/>
      <c r="O23" s="77"/>
    </row>
    <row r="24" spans="1:15" ht="15" customHeight="1">
      <c r="A24" s="91" t="s">
        <v>95</v>
      </c>
      <c r="B24" s="89" t="s">
        <v>96</v>
      </c>
      <c r="C24" s="88" t="s">
        <v>213</v>
      </c>
      <c r="D24" s="95">
        <v>10723.53</v>
      </c>
      <c r="E24" s="75"/>
      <c r="F24" s="75"/>
      <c r="G24" s="75"/>
      <c r="H24" s="75"/>
      <c r="I24" s="75"/>
      <c r="J24" s="76"/>
      <c r="K24" s="75"/>
      <c r="L24" s="75"/>
      <c r="M24" s="75"/>
      <c r="N24" s="75"/>
      <c r="O24" s="77"/>
    </row>
    <row r="25" spans="1:15" ht="15" customHeight="1">
      <c r="A25" s="91" t="s">
        <v>97</v>
      </c>
      <c r="B25" s="89" t="s">
        <v>98</v>
      </c>
      <c r="C25" s="88" t="s">
        <v>213</v>
      </c>
      <c r="D25" s="95">
        <v>7.4</v>
      </c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</row>
    <row r="26" spans="1:15" ht="15" customHeight="1">
      <c r="A26" s="91" t="s">
        <v>99</v>
      </c>
      <c r="B26" s="89" t="s">
        <v>100</v>
      </c>
      <c r="C26" s="88" t="s">
        <v>213</v>
      </c>
      <c r="D26" s="94">
        <f>2999.09-D25-D27</f>
        <v>2690.94</v>
      </c>
      <c r="E26" s="75"/>
      <c r="F26" s="75"/>
      <c r="G26" s="75"/>
      <c r="H26" s="75"/>
      <c r="I26" s="75"/>
      <c r="J26" s="76"/>
      <c r="K26" s="75"/>
      <c r="L26" s="75"/>
      <c r="M26" s="75"/>
      <c r="N26" s="75"/>
      <c r="O26" s="77"/>
    </row>
    <row r="27" spans="1:15" ht="15" customHeight="1">
      <c r="A27" s="91" t="s">
        <v>101</v>
      </c>
      <c r="B27" s="89" t="s">
        <v>102</v>
      </c>
      <c r="C27" s="88" t="s">
        <v>213</v>
      </c>
      <c r="D27" s="94">
        <v>300.75</v>
      </c>
      <c r="E27" s="75"/>
      <c r="F27" s="75"/>
      <c r="G27" s="75"/>
      <c r="H27" s="75"/>
      <c r="I27" s="75"/>
      <c r="J27" s="76"/>
      <c r="K27" s="75"/>
      <c r="L27" s="75"/>
      <c r="M27" s="75"/>
      <c r="N27" s="75"/>
      <c r="O27" s="77"/>
    </row>
    <row r="28" spans="1:15" ht="15" customHeight="1">
      <c r="A28" s="90">
        <v>5</v>
      </c>
      <c r="B28" s="92" t="s">
        <v>103</v>
      </c>
      <c r="C28" s="97" t="s">
        <v>212</v>
      </c>
      <c r="D28" s="98">
        <f>SUM(D29:D30)</f>
        <v>33233.31</v>
      </c>
      <c r="E28" s="85"/>
      <c r="F28" s="85"/>
      <c r="G28" s="85"/>
      <c r="H28" s="85"/>
      <c r="I28" s="85"/>
      <c r="J28" s="86"/>
      <c r="K28" s="85"/>
      <c r="L28" s="85"/>
      <c r="M28" s="85"/>
      <c r="N28" s="85"/>
      <c r="O28" s="87"/>
    </row>
    <row r="29" spans="1:15" ht="15" customHeight="1">
      <c r="A29" s="91" t="s">
        <v>54</v>
      </c>
      <c r="B29" s="89" t="s">
        <v>104</v>
      </c>
      <c r="C29" s="88" t="s">
        <v>213</v>
      </c>
      <c r="D29" s="95">
        <f>33233.31-D30</f>
        <v>32511.51</v>
      </c>
      <c r="E29" s="75"/>
      <c r="F29" s="75"/>
      <c r="G29" s="75"/>
      <c r="H29" s="75"/>
      <c r="I29" s="75"/>
      <c r="J29" s="76"/>
      <c r="K29" s="75"/>
      <c r="L29" s="75"/>
      <c r="M29" s="75"/>
      <c r="N29" s="75"/>
      <c r="O29" s="77"/>
    </row>
    <row r="30" spans="1:15" ht="18.75">
      <c r="A30" s="91" t="s">
        <v>55</v>
      </c>
      <c r="B30" s="89" t="s">
        <v>105</v>
      </c>
      <c r="C30" s="88" t="s">
        <v>213</v>
      </c>
      <c r="D30" s="95">
        <v>721.8</v>
      </c>
      <c r="E30" s="75"/>
      <c r="F30" s="75"/>
      <c r="G30" s="75"/>
      <c r="H30" s="75"/>
      <c r="I30" s="75"/>
      <c r="J30" s="76"/>
      <c r="K30" s="75"/>
      <c r="L30" s="75"/>
      <c r="M30" s="75"/>
      <c r="N30" s="75"/>
      <c r="O30" s="77"/>
    </row>
    <row r="31" spans="1:15" ht="15" customHeight="1">
      <c r="A31" s="90">
        <v>6</v>
      </c>
      <c r="B31" s="92" t="s">
        <v>106</v>
      </c>
      <c r="C31" s="90" t="s">
        <v>90</v>
      </c>
      <c r="D31" s="96">
        <v>94</v>
      </c>
      <c r="E31" s="75"/>
      <c r="F31" s="75"/>
      <c r="G31" s="75"/>
      <c r="H31" s="75"/>
      <c r="I31" s="75"/>
      <c r="J31" s="76"/>
      <c r="K31" s="75"/>
      <c r="L31" s="75"/>
      <c r="M31" s="75"/>
      <c r="N31" s="75"/>
      <c r="O31" s="77"/>
    </row>
    <row r="32" spans="1:15" ht="15" customHeight="1">
      <c r="A32" s="90">
        <v>7</v>
      </c>
      <c r="B32" s="92" t="s">
        <v>108</v>
      </c>
      <c r="C32" s="97" t="s">
        <v>107</v>
      </c>
      <c r="D32" s="97">
        <v>3</v>
      </c>
      <c r="E32" s="85"/>
      <c r="F32" s="85"/>
      <c r="G32" s="85"/>
      <c r="H32" s="85"/>
      <c r="I32" s="85"/>
      <c r="J32" s="86"/>
      <c r="K32" s="85"/>
      <c r="L32" s="85"/>
      <c r="M32" s="85"/>
      <c r="N32" s="85"/>
      <c r="O32" s="87"/>
    </row>
    <row r="33" spans="1:15" ht="15" customHeight="1">
      <c r="A33" s="88" t="s">
        <v>56</v>
      </c>
      <c r="B33" s="89" t="s">
        <v>109</v>
      </c>
      <c r="C33" s="88" t="s">
        <v>213</v>
      </c>
      <c r="D33" s="95">
        <v>296.69</v>
      </c>
      <c r="E33" s="75"/>
      <c r="F33" s="75"/>
      <c r="G33" s="75"/>
      <c r="H33" s="75"/>
      <c r="I33" s="75"/>
      <c r="J33" s="76"/>
      <c r="K33" s="75"/>
      <c r="L33" s="75"/>
      <c r="M33" s="75"/>
      <c r="N33" s="75"/>
      <c r="O33" s="77"/>
    </row>
    <row r="34" spans="1:15" ht="15" customHeight="1">
      <c r="A34" s="88" t="s">
        <v>57</v>
      </c>
      <c r="B34" s="89" t="s">
        <v>110</v>
      </c>
      <c r="C34" s="88" t="s">
        <v>213</v>
      </c>
      <c r="D34" s="95">
        <v>237.35</v>
      </c>
      <c r="E34" s="75"/>
      <c r="F34" s="75"/>
      <c r="G34" s="75"/>
      <c r="H34" s="75"/>
      <c r="I34" s="75"/>
      <c r="J34" s="76"/>
      <c r="K34" s="75"/>
      <c r="L34" s="75"/>
      <c r="M34" s="75"/>
      <c r="N34" s="75"/>
      <c r="O34" s="77"/>
    </row>
    <row r="35" spans="1:15" ht="15" customHeight="1">
      <c r="A35" s="88" t="s">
        <v>58</v>
      </c>
      <c r="B35" s="89" t="s">
        <v>111</v>
      </c>
      <c r="C35" s="88" t="s">
        <v>213</v>
      </c>
      <c r="D35" s="95">
        <v>4.02</v>
      </c>
      <c r="E35" s="75"/>
      <c r="F35" s="75"/>
      <c r="G35" s="75"/>
      <c r="H35" s="75"/>
      <c r="I35" s="75"/>
      <c r="J35" s="76"/>
      <c r="K35" s="75"/>
      <c r="L35" s="75"/>
      <c r="M35" s="75"/>
      <c r="N35" s="75"/>
      <c r="O35" s="77"/>
    </row>
    <row r="36" spans="1:15" ht="15" customHeight="1">
      <c r="A36" s="88" t="s">
        <v>79</v>
      </c>
      <c r="B36" s="89" t="s">
        <v>112</v>
      </c>
      <c r="C36" s="88" t="s">
        <v>213</v>
      </c>
      <c r="D36" s="95">
        <v>4.28</v>
      </c>
      <c r="E36" s="75"/>
      <c r="F36" s="75"/>
      <c r="G36" s="75"/>
      <c r="H36" s="75"/>
      <c r="I36" s="75"/>
      <c r="J36" s="76"/>
      <c r="K36" s="75"/>
      <c r="L36" s="75"/>
      <c r="M36" s="75"/>
      <c r="N36" s="75"/>
      <c r="O36" s="77"/>
    </row>
    <row r="37" spans="1:15" ht="15" customHeight="1">
      <c r="A37" s="88" t="s">
        <v>113</v>
      </c>
      <c r="B37" s="89" t="s">
        <v>114</v>
      </c>
      <c r="C37" s="88" t="s">
        <v>213</v>
      </c>
      <c r="D37" s="95">
        <v>2</v>
      </c>
      <c r="E37" s="75"/>
      <c r="F37" s="75"/>
      <c r="G37" s="75"/>
      <c r="H37" s="75"/>
      <c r="I37" s="75"/>
      <c r="J37" s="76"/>
      <c r="K37" s="75"/>
      <c r="L37" s="75"/>
      <c r="M37" s="75"/>
      <c r="N37" s="75"/>
      <c r="O37" s="77"/>
    </row>
    <row r="38" spans="1:15" ht="15" customHeight="1">
      <c r="A38" s="90">
        <v>8</v>
      </c>
      <c r="B38" s="92" t="s">
        <v>115</v>
      </c>
      <c r="C38" s="97" t="s">
        <v>107</v>
      </c>
      <c r="D38" s="97">
        <v>2</v>
      </c>
      <c r="E38" s="85"/>
      <c r="F38" s="85"/>
      <c r="G38" s="85"/>
      <c r="H38" s="85"/>
      <c r="I38" s="85"/>
      <c r="J38" s="86"/>
      <c r="K38" s="85"/>
      <c r="L38" s="85"/>
      <c r="M38" s="85"/>
      <c r="N38" s="85"/>
      <c r="O38" s="87"/>
    </row>
    <row r="39" spans="1:15" ht="15" customHeight="1">
      <c r="A39" s="88" t="s">
        <v>59</v>
      </c>
      <c r="B39" s="92" t="s">
        <v>116</v>
      </c>
      <c r="C39" s="97" t="s">
        <v>107</v>
      </c>
      <c r="D39" s="97">
        <v>1</v>
      </c>
      <c r="E39" s="85"/>
      <c r="F39" s="85"/>
      <c r="G39" s="85"/>
      <c r="H39" s="85"/>
      <c r="I39" s="85"/>
      <c r="J39" s="86"/>
      <c r="K39" s="85"/>
      <c r="L39" s="85"/>
      <c r="M39" s="85"/>
      <c r="N39" s="85"/>
      <c r="O39" s="87"/>
    </row>
    <row r="40" spans="1:15" ht="15" customHeight="1">
      <c r="A40" s="88" t="s">
        <v>117</v>
      </c>
      <c r="B40" s="89" t="s">
        <v>205</v>
      </c>
      <c r="C40" s="88" t="s">
        <v>5</v>
      </c>
      <c r="D40" s="95">
        <v>14</v>
      </c>
      <c r="E40" s="75"/>
      <c r="F40" s="75"/>
      <c r="G40" s="75"/>
      <c r="H40" s="75"/>
      <c r="I40" s="75"/>
      <c r="J40" s="76"/>
      <c r="K40" s="75"/>
      <c r="L40" s="75"/>
      <c r="M40" s="75"/>
      <c r="N40" s="75"/>
      <c r="O40" s="77"/>
    </row>
    <row r="41" spans="1:15" ht="15" customHeight="1">
      <c r="A41" s="88" t="s">
        <v>118</v>
      </c>
      <c r="B41" s="89" t="s">
        <v>119</v>
      </c>
      <c r="C41" s="88" t="s">
        <v>120</v>
      </c>
      <c r="D41" s="94">
        <v>72</v>
      </c>
      <c r="E41" s="75"/>
      <c r="F41" s="75"/>
      <c r="G41" s="75"/>
      <c r="H41" s="75"/>
      <c r="I41" s="75"/>
      <c r="J41" s="76"/>
      <c r="K41" s="75"/>
      <c r="L41" s="75"/>
      <c r="M41" s="75"/>
      <c r="N41" s="75"/>
      <c r="O41" s="77"/>
    </row>
    <row r="42" spans="1:15" ht="15" customHeight="1">
      <c r="A42" s="88" t="s">
        <v>121</v>
      </c>
      <c r="B42" s="89" t="s">
        <v>122</v>
      </c>
      <c r="C42" s="88" t="s">
        <v>213</v>
      </c>
      <c r="D42" s="94">
        <v>166.78</v>
      </c>
      <c r="E42" s="75"/>
      <c r="F42" s="75"/>
      <c r="G42" s="75"/>
      <c r="H42" s="75"/>
      <c r="I42" s="75"/>
      <c r="J42" s="76"/>
      <c r="K42" s="75"/>
      <c r="L42" s="75"/>
      <c r="M42" s="75"/>
      <c r="N42" s="75"/>
      <c r="O42" s="77"/>
    </row>
    <row r="43" spans="1:15" ht="15" customHeight="1">
      <c r="A43" s="88" t="s">
        <v>123</v>
      </c>
      <c r="B43" s="89" t="s">
        <v>124</v>
      </c>
      <c r="C43" s="88" t="s">
        <v>213</v>
      </c>
      <c r="D43" s="94">
        <v>15.75</v>
      </c>
      <c r="E43" s="75"/>
      <c r="F43" s="75"/>
      <c r="G43" s="75"/>
      <c r="H43" s="75"/>
      <c r="I43" s="75"/>
      <c r="J43" s="76"/>
      <c r="K43" s="75"/>
      <c r="L43" s="75"/>
      <c r="M43" s="75"/>
      <c r="N43" s="75"/>
      <c r="O43" s="77"/>
    </row>
    <row r="44" spans="1:15" ht="15" customHeight="1">
      <c r="A44" s="88" t="s">
        <v>125</v>
      </c>
      <c r="B44" s="89" t="s">
        <v>126</v>
      </c>
      <c r="C44" s="88" t="s">
        <v>214</v>
      </c>
      <c r="D44" s="95">
        <v>121.8</v>
      </c>
      <c r="E44" s="75"/>
      <c r="F44" s="75"/>
      <c r="G44" s="75"/>
      <c r="H44" s="75"/>
      <c r="I44" s="75"/>
      <c r="J44" s="76"/>
      <c r="K44" s="75"/>
      <c r="L44" s="75"/>
      <c r="M44" s="75"/>
      <c r="N44" s="75"/>
      <c r="O44" s="77"/>
    </row>
    <row r="45" spans="1:15" ht="22.5" customHeight="1">
      <c r="A45" s="88" t="s">
        <v>127</v>
      </c>
      <c r="B45" s="89" t="s">
        <v>128</v>
      </c>
      <c r="C45" s="88" t="s">
        <v>214</v>
      </c>
      <c r="D45" s="95">
        <v>26.07</v>
      </c>
      <c r="E45" s="75"/>
      <c r="F45" s="75"/>
      <c r="G45" s="75"/>
      <c r="H45" s="75"/>
      <c r="I45" s="75"/>
      <c r="J45" s="76"/>
      <c r="K45" s="75"/>
      <c r="L45" s="75"/>
      <c r="M45" s="75"/>
      <c r="N45" s="75"/>
      <c r="O45" s="77"/>
    </row>
    <row r="46" spans="1:15" ht="15" customHeight="1">
      <c r="A46" s="88" t="s">
        <v>129</v>
      </c>
      <c r="B46" s="89" t="s">
        <v>130</v>
      </c>
      <c r="C46" s="88" t="s">
        <v>214</v>
      </c>
      <c r="D46" s="95">
        <v>11.25</v>
      </c>
      <c r="E46" s="75"/>
      <c r="F46" s="75"/>
      <c r="G46" s="75"/>
      <c r="H46" s="75"/>
      <c r="I46" s="75"/>
      <c r="J46" s="76"/>
      <c r="K46" s="75"/>
      <c r="L46" s="75"/>
      <c r="M46" s="75"/>
      <c r="N46" s="75"/>
      <c r="O46" s="77"/>
    </row>
    <row r="47" spans="1:15" ht="13.5" customHeight="1">
      <c r="A47" s="88" t="s">
        <v>131</v>
      </c>
      <c r="B47" s="89" t="s">
        <v>132</v>
      </c>
      <c r="C47" s="88" t="s">
        <v>214</v>
      </c>
      <c r="D47" s="95">
        <v>45</v>
      </c>
      <c r="E47" s="75"/>
      <c r="F47" s="75"/>
      <c r="G47" s="75"/>
      <c r="H47" s="75"/>
      <c r="I47" s="75"/>
      <c r="J47" s="76"/>
      <c r="K47" s="75"/>
      <c r="L47" s="75"/>
      <c r="M47" s="75"/>
      <c r="N47" s="75"/>
      <c r="O47" s="77"/>
    </row>
    <row r="48" spans="1:15" ht="29.25" customHeight="1">
      <c r="A48" s="88" t="s">
        <v>133</v>
      </c>
      <c r="B48" s="89" t="s">
        <v>134</v>
      </c>
      <c r="C48" s="88" t="s">
        <v>214</v>
      </c>
      <c r="D48" s="94">
        <v>35.14</v>
      </c>
      <c r="E48" s="75"/>
      <c r="F48" s="75"/>
      <c r="G48" s="75"/>
      <c r="H48" s="75"/>
      <c r="I48" s="75"/>
      <c r="J48" s="76"/>
      <c r="K48" s="75"/>
      <c r="L48" s="75"/>
      <c r="M48" s="75"/>
      <c r="N48" s="75"/>
      <c r="O48" s="77"/>
    </row>
    <row r="49" spans="1:15" ht="31.5">
      <c r="A49" s="88" t="s">
        <v>135</v>
      </c>
      <c r="B49" s="89" t="s">
        <v>136</v>
      </c>
      <c r="C49" s="88" t="s">
        <v>214</v>
      </c>
      <c r="D49" s="94">
        <v>235.56</v>
      </c>
      <c r="E49" s="75"/>
      <c r="F49" s="75"/>
      <c r="G49" s="75"/>
      <c r="H49" s="75"/>
      <c r="I49" s="75"/>
      <c r="J49" s="76"/>
      <c r="K49" s="75"/>
      <c r="L49" s="75"/>
      <c r="M49" s="75"/>
      <c r="N49" s="75"/>
      <c r="O49" s="77"/>
    </row>
    <row r="50" spans="1:15" ht="15" customHeight="1">
      <c r="A50" s="88" t="s">
        <v>137</v>
      </c>
      <c r="B50" s="89" t="s">
        <v>138</v>
      </c>
      <c r="C50" s="88" t="s">
        <v>214</v>
      </c>
      <c r="D50" s="95">
        <v>4</v>
      </c>
      <c r="E50" s="75"/>
      <c r="F50" s="75"/>
      <c r="G50" s="75"/>
      <c r="H50" s="75"/>
      <c r="I50" s="75"/>
      <c r="J50" s="76"/>
      <c r="K50" s="75"/>
      <c r="L50" s="75"/>
      <c r="M50" s="75"/>
      <c r="N50" s="75"/>
      <c r="O50" s="77"/>
    </row>
    <row r="51" spans="1:15" ht="24.75" customHeight="1">
      <c r="A51" s="88" t="s">
        <v>139</v>
      </c>
      <c r="B51" s="89" t="s">
        <v>140</v>
      </c>
      <c r="C51" s="88" t="s">
        <v>213</v>
      </c>
      <c r="D51" s="94">
        <v>14.17</v>
      </c>
      <c r="E51" s="75"/>
      <c r="F51" s="75"/>
      <c r="G51" s="75"/>
      <c r="H51" s="75"/>
      <c r="I51" s="75"/>
      <c r="J51" s="76"/>
      <c r="K51" s="75"/>
      <c r="L51" s="75"/>
      <c r="M51" s="75"/>
      <c r="N51" s="75"/>
      <c r="O51" s="77"/>
    </row>
    <row r="52" spans="1:15" ht="15" customHeight="1">
      <c r="A52" s="88" t="s">
        <v>141</v>
      </c>
      <c r="B52" s="89" t="s">
        <v>142</v>
      </c>
      <c r="C52" s="88" t="s">
        <v>214</v>
      </c>
      <c r="D52" s="94">
        <v>25.73</v>
      </c>
      <c r="E52" s="75"/>
      <c r="F52" s="75"/>
      <c r="G52" s="75"/>
      <c r="H52" s="75"/>
      <c r="I52" s="75"/>
      <c r="J52" s="76"/>
      <c r="K52" s="75"/>
      <c r="L52" s="75"/>
      <c r="M52" s="75"/>
      <c r="N52" s="75"/>
      <c r="O52" s="77"/>
    </row>
    <row r="53" spans="1:15" ht="31.5">
      <c r="A53" s="88" t="s">
        <v>143</v>
      </c>
      <c r="B53" s="89" t="s">
        <v>144</v>
      </c>
      <c r="C53" s="88" t="s">
        <v>76</v>
      </c>
      <c r="D53" s="94">
        <v>6</v>
      </c>
      <c r="E53" s="75"/>
      <c r="F53" s="75"/>
      <c r="G53" s="75"/>
      <c r="H53" s="75"/>
      <c r="I53" s="75"/>
      <c r="J53" s="76"/>
      <c r="K53" s="75"/>
      <c r="L53" s="75"/>
      <c r="M53" s="75"/>
      <c r="N53" s="75"/>
      <c r="O53" s="77"/>
    </row>
    <row r="54" spans="1:15" ht="15" customHeight="1">
      <c r="A54" s="88" t="s">
        <v>60</v>
      </c>
      <c r="B54" s="92" t="s">
        <v>145</v>
      </c>
      <c r="C54" s="97" t="s">
        <v>107</v>
      </c>
      <c r="D54" s="97">
        <v>1</v>
      </c>
      <c r="E54" s="85"/>
      <c r="F54" s="85"/>
      <c r="G54" s="85"/>
      <c r="H54" s="85"/>
      <c r="I54" s="85"/>
      <c r="J54" s="86"/>
      <c r="K54" s="85"/>
      <c r="L54" s="85"/>
      <c r="M54" s="85"/>
      <c r="N54" s="85"/>
      <c r="O54" s="87"/>
    </row>
    <row r="55" spans="1:15" ht="15.75">
      <c r="A55" s="88" t="s">
        <v>61</v>
      </c>
      <c r="B55" s="89" t="s">
        <v>207</v>
      </c>
      <c r="C55" s="88" t="s">
        <v>5</v>
      </c>
      <c r="D55" s="95">
        <v>15</v>
      </c>
      <c r="E55" s="75"/>
      <c r="F55" s="75"/>
      <c r="G55" s="75"/>
      <c r="H55" s="75"/>
      <c r="I55" s="75"/>
      <c r="J55" s="76"/>
      <c r="K55" s="75"/>
      <c r="L55" s="75"/>
      <c r="M55" s="75"/>
      <c r="N55" s="75"/>
      <c r="O55" s="77"/>
    </row>
    <row r="56" spans="1:15" ht="15" customHeight="1">
      <c r="A56" s="88" t="s">
        <v>62</v>
      </c>
      <c r="B56" s="89" t="s">
        <v>119</v>
      </c>
      <c r="C56" s="88" t="s">
        <v>120</v>
      </c>
      <c r="D56" s="94">
        <v>48</v>
      </c>
      <c r="E56" s="75"/>
      <c r="F56" s="75"/>
      <c r="G56" s="75"/>
      <c r="H56" s="75"/>
      <c r="I56" s="75"/>
      <c r="J56" s="76"/>
      <c r="K56" s="75"/>
      <c r="L56" s="75"/>
      <c r="M56" s="75"/>
      <c r="N56" s="75"/>
      <c r="O56" s="77"/>
    </row>
    <row r="57" spans="1:15" ht="15" customHeight="1">
      <c r="A57" s="88" t="s">
        <v>63</v>
      </c>
      <c r="B57" s="89" t="s">
        <v>146</v>
      </c>
      <c r="C57" s="88" t="s">
        <v>213</v>
      </c>
      <c r="D57" s="94">
        <v>202.96</v>
      </c>
      <c r="E57" s="75"/>
      <c r="F57" s="75"/>
      <c r="G57" s="75"/>
      <c r="H57" s="75"/>
      <c r="I57" s="75"/>
      <c r="J57" s="76"/>
      <c r="K57" s="75"/>
      <c r="L57" s="75"/>
      <c r="M57" s="75"/>
      <c r="N57" s="75"/>
      <c r="O57" s="77"/>
    </row>
    <row r="58" spans="1:15" ht="21.75" customHeight="1">
      <c r="A58" s="88" t="s">
        <v>147</v>
      </c>
      <c r="B58" s="89" t="s">
        <v>124</v>
      </c>
      <c r="C58" s="88" t="s">
        <v>213</v>
      </c>
      <c r="D58" s="94">
        <v>16.88</v>
      </c>
      <c r="E58" s="75"/>
      <c r="F58" s="75"/>
      <c r="G58" s="75"/>
      <c r="H58" s="75"/>
      <c r="I58" s="75"/>
      <c r="J58" s="76"/>
      <c r="K58" s="75"/>
      <c r="L58" s="75"/>
      <c r="M58" s="75"/>
      <c r="N58" s="75"/>
      <c r="O58" s="77"/>
    </row>
    <row r="59" spans="1:15" ht="15" customHeight="1">
      <c r="A59" s="88" t="s">
        <v>148</v>
      </c>
      <c r="B59" s="89" t="s">
        <v>126</v>
      </c>
      <c r="C59" s="88" t="s">
        <v>214</v>
      </c>
      <c r="D59" s="94">
        <v>130.5</v>
      </c>
      <c r="E59" s="75"/>
      <c r="F59" s="75"/>
      <c r="G59" s="75"/>
      <c r="H59" s="75"/>
      <c r="I59" s="75"/>
      <c r="J59" s="76"/>
      <c r="K59" s="75"/>
      <c r="L59" s="75"/>
      <c r="M59" s="75"/>
      <c r="N59" s="75"/>
      <c r="O59" s="77"/>
    </row>
    <row r="60" spans="1:15" ht="15" customHeight="1">
      <c r="A60" s="88" t="s">
        <v>149</v>
      </c>
      <c r="B60" s="89" t="s">
        <v>128</v>
      </c>
      <c r="C60" s="88" t="s">
        <v>214</v>
      </c>
      <c r="D60" s="95">
        <v>28.49</v>
      </c>
      <c r="E60" s="75"/>
      <c r="F60" s="75"/>
      <c r="G60" s="75"/>
      <c r="H60" s="75"/>
      <c r="I60" s="75"/>
      <c r="J60" s="76"/>
      <c r="K60" s="75"/>
      <c r="L60" s="75"/>
      <c r="M60" s="75"/>
      <c r="N60" s="75"/>
      <c r="O60" s="77"/>
    </row>
    <row r="61" spans="1:15" ht="18.75">
      <c r="A61" s="88" t="s">
        <v>150</v>
      </c>
      <c r="B61" s="89" t="s">
        <v>130</v>
      </c>
      <c r="C61" s="88" t="s">
        <v>214</v>
      </c>
      <c r="D61" s="95">
        <v>11.25</v>
      </c>
      <c r="E61" s="75"/>
      <c r="F61" s="75"/>
      <c r="G61" s="75"/>
      <c r="H61" s="75"/>
      <c r="I61" s="75"/>
      <c r="J61" s="76"/>
      <c r="K61" s="75"/>
      <c r="L61" s="75"/>
      <c r="M61" s="75"/>
      <c r="N61" s="75"/>
      <c r="O61" s="77"/>
    </row>
    <row r="62" spans="1:15" ht="15" customHeight="1">
      <c r="A62" s="88" t="s">
        <v>151</v>
      </c>
      <c r="B62" s="89" t="s">
        <v>132</v>
      </c>
      <c r="C62" s="88" t="s">
        <v>214</v>
      </c>
      <c r="D62" s="95">
        <v>45</v>
      </c>
      <c r="E62" s="75"/>
      <c r="F62" s="75"/>
      <c r="G62" s="75"/>
      <c r="H62" s="75"/>
      <c r="I62" s="75"/>
      <c r="J62" s="76"/>
      <c r="K62" s="75"/>
      <c r="L62" s="75"/>
      <c r="M62" s="75"/>
      <c r="N62" s="75"/>
      <c r="O62" s="77"/>
    </row>
    <row r="63" spans="1:15" ht="31.5">
      <c r="A63" s="88" t="s">
        <v>152</v>
      </c>
      <c r="B63" s="89" t="s">
        <v>136</v>
      </c>
      <c r="C63" s="88" t="s">
        <v>214</v>
      </c>
      <c r="D63" s="94">
        <v>211.92</v>
      </c>
      <c r="E63" s="75"/>
      <c r="F63" s="75"/>
      <c r="G63" s="75"/>
      <c r="H63" s="75"/>
      <c r="I63" s="75"/>
      <c r="J63" s="76"/>
      <c r="K63" s="75"/>
      <c r="L63" s="75"/>
      <c r="M63" s="75"/>
      <c r="N63" s="75"/>
      <c r="O63" s="77"/>
    </row>
    <row r="64" spans="1:15" ht="15" customHeight="1">
      <c r="A64" s="88" t="s">
        <v>153</v>
      </c>
      <c r="B64" s="89" t="s">
        <v>138</v>
      </c>
      <c r="C64" s="88" t="s">
        <v>214</v>
      </c>
      <c r="D64" s="95">
        <v>4</v>
      </c>
      <c r="E64" s="75"/>
      <c r="F64" s="75"/>
      <c r="G64" s="75"/>
      <c r="H64" s="75"/>
      <c r="I64" s="75"/>
      <c r="J64" s="76"/>
      <c r="K64" s="75"/>
      <c r="L64" s="75"/>
      <c r="M64" s="75"/>
      <c r="N64" s="75"/>
      <c r="O64" s="77"/>
    </row>
    <row r="65" spans="1:15" ht="21" customHeight="1">
      <c r="A65" s="88" t="s">
        <v>154</v>
      </c>
      <c r="B65" s="89" t="s">
        <v>140</v>
      </c>
      <c r="C65" s="88" t="s">
        <v>213</v>
      </c>
      <c r="D65" s="94">
        <v>14.62</v>
      </c>
      <c r="E65" s="75"/>
      <c r="F65" s="75"/>
      <c r="G65" s="75"/>
      <c r="H65" s="75"/>
      <c r="I65" s="75"/>
      <c r="J65" s="76"/>
      <c r="K65" s="75"/>
      <c r="L65" s="75"/>
      <c r="M65" s="75"/>
      <c r="N65" s="75"/>
      <c r="O65" s="77"/>
    </row>
    <row r="66" spans="1:15" ht="15" customHeight="1">
      <c r="A66" s="88" t="s">
        <v>155</v>
      </c>
      <c r="B66" s="89" t="s">
        <v>142</v>
      </c>
      <c r="C66" s="88" t="s">
        <v>213</v>
      </c>
      <c r="D66" s="94">
        <v>26.36</v>
      </c>
      <c r="E66" s="75"/>
      <c r="F66" s="75"/>
      <c r="G66" s="75"/>
      <c r="H66" s="75"/>
      <c r="I66" s="75"/>
      <c r="J66" s="76"/>
      <c r="K66" s="75"/>
      <c r="L66" s="75"/>
      <c r="M66" s="75"/>
      <c r="N66" s="75"/>
      <c r="O66" s="77"/>
    </row>
    <row r="67" spans="1:15" ht="31.5">
      <c r="A67" s="88" t="s">
        <v>156</v>
      </c>
      <c r="B67" s="89" t="s">
        <v>144</v>
      </c>
      <c r="C67" s="88" t="s">
        <v>76</v>
      </c>
      <c r="D67" s="94">
        <v>6</v>
      </c>
      <c r="E67" s="75"/>
      <c r="F67" s="75"/>
      <c r="G67" s="75"/>
      <c r="H67" s="75"/>
      <c r="I67" s="75"/>
      <c r="J67" s="76"/>
      <c r="K67" s="75"/>
      <c r="L67" s="75"/>
      <c r="M67" s="75"/>
      <c r="N67" s="75"/>
      <c r="O67" s="77"/>
    </row>
    <row r="68" spans="1:15" ht="21.75" customHeight="1">
      <c r="A68" s="90">
        <v>9</v>
      </c>
      <c r="B68" s="92" t="s">
        <v>157</v>
      </c>
      <c r="C68" s="97" t="s">
        <v>107</v>
      </c>
      <c r="D68" s="97">
        <v>1</v>
      </c>
      <c r="E68" s="85"/>
      <c r="F68" s="85"/>
      <c r="G68" s="85"/>
      <c r="H68" s="85"/>
      <c r="I68" s="85"/>
      <c r="J68" s="86"/>
      <c r="K68" s="85"/>
      <c r="L68" s="85"/>
      <c r="M68" s="85"/>
      <c r="N68" s="85"/>
      <c r="O68" s="87"/>
    </row>
    <row r="69" spans="1:15" ht="15" customHeight="1">
      <c r="A69" s="90" t="s">
        <v>64</v>
      </c>
      <c r="B69" s="92" t="s">
        <v>158</v>
      </c>
      <c r="C69" s="97" t="s">
        <v>107</v>
      </c>
      <c r="D69" s="97">
        <v>1</v>
      </c>
      <c r="E69" s="85"/>
      <c r="F69" s="85"/>
      <c r="G69" s="85"/>
      <c r="H69" s="85"/>
      <c r="I69" s="85"/>
      <c r="J69" s="86"/>
      <c r="K69" s="85"/>
      <c r="L69" s="85"/>
      <c r="M69" s="85"/>
      <c r="N69" s="85"/>
      <c r="O69" s="87"/>
    </row>
    <row r="70" spans="1:15" ht="15" customHeight="1">
      <c r="A70" s="88" t="s">
        <v>159</v>
      </c>
      <c r="B70" s="89" t="s">
        <v>160</v>
      </c>
      <c r="C70" s="88" t="s">
        <v>213</v>
      </c>
      <c r="D70" s="94">
        <v>6.36</v>
      </c>
      <c r="E70" s="75"/>
      <c r="F70" s="75"/>
      <c r="G70" s="75"/>
      <c r="H70" s="75"/>
      <c r="I70" s="75"/>
      <c r="J70" s="76"/>
      <c r="K70" s="75"/>
      <c r="L70" s="75"/>
      <c r="M70" s="75"/>
      <c r="N70" s="75"/>
      <c r="O70" s="77"/>
    </row>
    <row r="71" spans="1:15" ht="24" customHeight="1">
      <c r="A71" s="88" t="s">
        <v>161</v>
      </c>
      <c r="B71" s="89" t="s">
        <v>146</v>
      </c>
      <c r="C71" s="88" t="s">
        <v>213</v>
      </c>
      <c r="D71" s="95">
        <v>20</v>
      </c>
      <c r="E71" s="75"/>
      <c r="F71" s="75"/>
      <c r="G71" s="75"/>
      <c r="H71" s="75"/>
      <c r="I71" s="75"/>
      <c r="J71" s="76"/>
      <c r="K71" s="75"/>
      <c r="L71" s="75"/>
      <c r="M71" s="75"/>
      <c r="N71" s="75"/>
      <c r="O71" s="77"/>
    </row>
    <row r="72" spans="1:15" ht="15" customHeight="1">
      <c r="A72" s="88" t="s">
        <v>162</v>
      </c>
      <c r="B72" s="99" t="s">
        <v>132</v>
      </c>
      <c r="C72" s="88" t="s">
        <v>214</v>
      </c>
      <c r="D72" s="95">
        <v>48</v>
      </c>
      <c r="E72" s="75"/>
      <c r="F72" s="75"/>
      <c r="G72" s="75"/>
      <c r="H72" s="75"/>
      <c r="I72" s="75"/>
      <c r="J72" s="76"/>
      <c r="K72" s="75"/>
      <c r="L72" s="75"/>
      <c r="M72" s="75"/>
      <c r="N72" s="75"/>
      <c r="O72" s="77"/>
    </row>
    <row r="73" spans="1:15" ht="15" customHeight="1">
      <c r="A73" s="88" t="s">
        <v>163</v>
      </c>
      <c r="B73" s="99" t="s">
        <v>208</v>
      </c>
      <c r="C73" s="88" t="s">
        <v>214</v>
      </c>
      <c r="D73" s="94">
        <v>17.22</v>
      </c>
      <c r="E73" s="75"/>
      <c r="F73" s="75"/>
      <c r="G73" s="75"/>
      <c r="H73" s="75"/>
      <c r="I73" s="75"/>
      <c r="J73" s="76"/>
      <c r="K73" s="75"/>
      <c r="L73" s="75"/>
      <c r="M73" s="75"/>
      <c r="N73" s="75"/>
      <c r="O73" s="77"/>
    </row>
    <row r="74" spans="1:15" ht="15" customHeight="1">
      <c r="A74" s="88" t="s">
        <v>164</v>
      </c>
      <c r="B74" s="99" t="s">
        <v>209</v>
      </c>
      <c r="C74" s="88" t="s">
        <v>214</v>
      </c>
      <c r="D74" s="94">
        <v>116.56</v>
      </c>
      <c r="E74" s="75"/>
      <c r="F74" s="75"/>
      <c r="G74" s="75"/>
      <c r="H74" s="75"/>
      <c r="I74" s="75"/>
      <c r="J74" s="76"/>
      <c r="K74" s="75"/>
      <c r="L74" s="75"/>
      <c r="M74" s="75"/>
      <c r="N74" s="75"/>
      <c r="O74" s="77"/>
    </row>
    <row r="75" spans="1:15" ht="15" customHeight="1">
      <c r="A75" s="88" t="s">
        <v>165</v>
      </c>
      <c r="B75" s="99" t="s">
        <v>138</v>
      </c>
      <c r="C75" s="88" t="s">
        <v>214</v>
      </c>
      <c r="D75" s="95">
        <v>4</v>
      </c>
      <c r="E75" s="75"/>
      <c r="F75" s="75"/>
      <c r="G75" s="75"/>
      <c r="H75" s="75"/>
      <c r="I75" s="75"/>
      <c r="J75" s="76"/>
      <c r="K75" s="75"/>
      <c r="L75" s="75"/>
      <c r="M75" s="75"/>
      <c r="N75" s="75"/>
      <c r="O75" s="77"/>
    </row>
    <row r="76" spans="1:15" ht="15" customHeight="1">
      <c r="A76" s="88" t="s">
        <v>166</v>
      </c>
      <c r="B76" s="99" t="s">
        <v>140</v>
      </c>
      <c r="C76" s="88" t="s">
        <v>213</v>
      </c>
      <c r="D76" s="94">
        <v>8.34</v>
      </c>
      <c r="E76" s="75"/>
      <c r="F76" s="75"/>
      <c r="G76" s="75"/>
      <c r="H76" s="75"/>
      <c r="I76" s="75"/>
      <c r="J76" s="76"/>
      <c r="K76" s="75"/>
      <c r="L76" s="75"/>
      <c r="M76" s="75"/>
      <c r="N76" s="75"/>
      <c r="O76" s="77"/>
    </row>
    <row r="77" spans="1:15" ht="15" customHeight="1">
      <c r="A77" s="88" t="s">
        <v>167</v>
      </c>
      <c r="B77" s="99" t="s">
        <v>168</v>
      </c>
      <c r="C77" s="88" t="s">
        <v>213</v>
      </c>
      <c r="D77" s="94">
        <v>3.31</v>
      </c>
      <c r="E77" s="75"/>
      <c r="F77" s="75"/>
      <c r="G77" s="75"/>
      <c r="H77" s="75"/>
      <c r="I77" s="75"/>
      <c r="J77" s="76"/>
      <c r="K77" s="75"/>
      <c r="L77" s="75"/>
      <c r="M77" s="75"/>
      <c r="N77" s="75"/>
      <c r="O77" s="77"/>
    </row>
    <row r="78" spans="1:15" ht="30" customHeight="1">
      <c r="A78" s="88" t="s">
        <v>169</v>
      </c>
      <c r="B78" s="99" t="s">
        <v>170</v>
      </c>
      <c r="C78" s="88" t="s">
        <v>214</v>
      </c>
      <c r="D78" s="94">
        <v>26.48</v>
      </c>
      <c r="E78" s="75"/>
      <c r="F78" s="75"/>
      <c r="G78" s="75"/>
      <c r="H78" s="75"/>
      <c r="I78" s="75"/>
      <c r="J78" s="76"/>
      <c r="K78" s="75"/>
      <c r="L78" s="75"/>
      <c r="M78" s="75"/>
      <c r="N78" s="75"/>
      <c r="O78" s="77"/>
    </row>
    <row r="79" spans="1:15" ht="21" customHeight="1">
      <c r="A79" s="88" t="s">
        <v>171</v>
      </c>
      <c r="B79" s="99" t="s">
        <v>172</v>
      </c>
      <c r="C79" s="88" t="s">
        <v>5</v>
      </c>
      <c r="D79" s="94">
        <v>52.92</v>
      </c>
      <c r="E79" s="75"/>
      <c r="F79" s="75"/>
      <c r="G79" s="75"/>
      <c r="H79" s="75"/>
      <c r="I79" s="75"/>
      <c r="J79" s="76"/>
      <c r="K79" s="75"/>
      <c r="L79" s="75"/>
      <c r="M79" s="75"/>
      <c r="N79" s="75"/>
      <c r="O79" s="77"/>
    </row>
    <row r="80" spans="1:15" ht="31.5">
      <c r="A80" s="88" t="s">
        <v>173</v>
      </c>
      <c r="B80" s="99" t="s">
        <v>174</v>
      </c>
      <c r="C80" s="88" t="s">
        <v>213</v>
      </c>
      <c r="D80" s="95">
        <v>2</v>
      </c>
      <c r="E80" s="75"/>
      <c r="F80" s="75"/>
      <c r="G80" s="75"/>
      <c r="H80" s="75"/>
      <c r="I80" s="75"/>
      <c r="J80" s="76"/>
      <c r="K80" s="75"/>
      <c r="L80" s="75"/>
      <c r="M80" s="75"/>
      <c r="N80" s="75"/>
      <c r="O80" s="77"/>
    </row>
    <row r="81" spans="1:15" ht="15" customHeight="1">
      <c r="A81" s="88" t="s">
        <v>175</v>
      </c>
      <c r="B81" s="99" t="s">
        <v>176</v>
      </c>
      <c r="C81" s="88" t="s">
        <v>213</v>
      </c>
      <c r="D81" s="95">
        <v>2</v>
      </c>
      <c r="E81" s="75"/>
      <c r="F81" s="75"/>
      <c r="G81" s="75"/>
      <c r="H81" s="75"/>
      <c r="I81" s="75"/>
      <c r="J81" s="76"/>
      <c r="K81" s="75"/>
      <c r="L81" s="75"/>
      <c r="M81" s="75"/>
      <c r="N81" s="75"/>
      <c r="O81" s="77"/>
    </row>
    <row r="82" spans="1:15" ht="15" customHeight="1">
      <c r="A82" s="88" t="s">
        <v>177</v>
      </c>
      <c r="B82" s="99" t="s">
        <v>178</v>
      </c>
      <c r="C82" s="88" t="s">
        <v>213</v>
      </c>
      <c r="D82" s="94">
        <v>26.16</v>
      </c>
      <c r="E82" s="75"/>
      <c r="F82" s="75"/>
      <c r="G82" s="75"/>
      <c r="H82" s="75"/>
      <c r="I82" s="75"/>
      <c r="J82" s="76"/>
      <c r="K82" s="75"/>
      <c r="L82" s="75"/>
      <c r="M82" s="75"/>
      <c r="N82" s="75"/>
      <c r="O82" s="77"/>
    </row>
    <row r="83" spans="1:15" ht="15" customHeight="1">
      <c r="A83" s="88" t="s">
        <v>179</v>
      </c>
      <c r="B83" s="99" t="s">
        <v>180</v>
      </c>
      <c r="C83" s="88" t="s">
        <v>213</v>
      </c>
      <c r="D83" s="94">
        <v>10.03</v>
      </c>
      <c r="E83" s="75"/>
      <c r="F83" s="75"/>
      <c r="G83" s="75"/>
      <c r="H83" s="75"/>
      <c r="I83" s="75"/>
      <c r="J83" s="76"/>
      <c r="K83" s="75"/>
      <c r="L83" s="75"/>
      <c r="M83" s="75"/>
      <c r="N83" s="75"/>
      <c r="O83" s="77"/>
    </row>
    <row r="84" spans="1:15" ht="15" customHeight="1">
      <c r="A84" s="90">
        <v>10</v>
      </c>
      <c r="B84" s="92" t="s">
        <v>181</v>
      </c>
      <c r="C84" s="97" t="s">
        <v>76</v>
      </c>
      <c r="D84" s="101">
        <v>1</v>
      </c>
      <c r="E84" s="85"/>
      <c r="F84" s="85"/>
      <c r="G84" s="85"/>
      <c r="H84" s="85"/>
      <c r="I84" s="85"/>
      <c r="J84" s="86"/>
      <c r="K84" s="85"/>
      <c r="L84" s="85"/>
      <c r="M84" s="85"/>
      <c r="N84" s="85"/>
      <c r="O84" s="87"/>
    </row>
    <row r="85" spans="1:15" ht="15" customHeight="1">
      <c r="A85" s="88" t="s">
        <v>65</v>
      </c>
      <c r="B85" s="89" t="s">
        <v>182</v>
      </c>
      <c r="C85" s="88" t="s">
        <v>213</v>
      </c>
      <c r="D85" s="95">
        <v>98.09</v>
      </c>
      <c r="E85" s="75"/>
      <c r="F85" s="75"/>
      <c r="G85" s="75"/>
      <c r="H85" s="75"/>
      <c r="I85" s="75"/>
      <c r="J85" s="76"/>
      <c r="K85" s="75"/>
      <c r="L85" s="75"/>
      <c r="M85" s="75"/>
      <c r="N85" s="75"/>
      <c r="O85" s="77"/>
    </row>
    <row r="86" spans="1:15" ht="15" customHeight="1">
      <c r="A86" s="88" t="s">
        <v>66</v>
      </c>
      <c r="B86" s="89" t="s">
        <v>183</v>
      </c>
      <c r="C86" s="88" t="s">
        <v>213</v>
      </c>
      <c r="D86" s="95">
        <v>78.47</v>
      </c>
      <c r="E86" s="75"/>
      <c r="F86" s="75"/>
      <c r="G86" s="75"/>
      <c r="H86" s="75"/>
      <c r="I86" s="75"/>
      <c r="J86" s="76"/>
      <c r="K86" s="75"/>
      <c r="L86" s="75"/>
      <c r="M86" s="75"/>
      <c r="N86" s="75"/>
      <c r="O86" s="77"/>
    </row>
    <row r="87" spans="1:15" ht="15.75">
      <c r="A87" s="88" t="s">
        <v>67</v>
      </c>
      <c r="B87" s="89" t="s">
        <v>184</v>
      </c>
      <c r="C87" s="88" t="s">
        <v>78</v>
      </c>
      <c r="D87" s="95">
        <v>48</v>
      </c>
      <c r="E87" s="75"/>
      <c r="F87" s="75"/>
      <c r="G87" s="75"/>
      <c r="H87" s="75"/>
      <c r="I87" s="75"/>
      <c r="J87" s="76"/>
      <c r="K87" s="75"/>
      <c r="L87" s="75"/>
      <c r="M87" s="75"/>
      <c r="N87" s="75"/>
      <c r="O87" s="77"/>
    </row>
    <row r="88" spans="1:15" ht="31.5">
      <c r="A88" s="88" t="s">
        <v>80</v>
      </c>
      <c r="B88" s="89" t="s">
        <v>185</v>
      </c>
      <c r="C88" s="88" t="s">
        <v>213</v>
      </c>
      <c r="D88" s="95">
        <v>21.82</v>
      </c>
      <c r="E88" s="84"/>
      <c r="F88" s="72"/>
      <c r="G88" s="72"/>
      <c r="H88" s="72"/>
      <c r="I88" s="72"/>
      <c r="J88" s="73"/>
      <c r="K88" s="72"/>
      <c r="L88" s="72"/>
      <c r="M88" s="72"/>
      <c r="N88" s="72"/>
      <c r="O88" s="74"/>
    </row>
    <row r="89" spans="1:15" ht="31.5">
      <c r="A89" s="88" t="s">
        <v>186</v>
      </c>
      <c r="B89" s="89" t="s">
        <v>187</v>
      </c>
      <c r="C89" s="88" t="s">
        <v>213</v>
      </c>
      <c r="D89" s="95">
        <v>28.73</v>
      </c>
      <c r="E89" s="75"/>
      <c r="F89" s="75"/>
      <c r="G89" s="75"/>
      <c r="H89" s="75"/>
      <c r="I89" s="75"/>
      <c r="J89" s="76"/>
      <c r="K89" s="75"/>
      <c r="L89" s="75"/>
      <c r="M89" s="75"/>
      <c r="N89" s="75"/>
      <c r="O89" s="77"/>
    </row>
    <row r="90" spans="1:15" ht="31.5">
      <c r="A90" s="88" t="s">
        <v>188</v>
      </c>
      <c r="B90" s="89" t="s">
        <v>189</v>
      </c>
      <c r="C90" s="88" t="s">
        <v>213</v>
      </c>
      <c r="D90" s="95">
        <v>68.62</v>
      </c>
      <c r="E90" s="75"/>
      <c r="F90" s="75"/>
      <c r="G90" s="75"/>
      <c r="H90" s="75"/>
      <c r="I90" s="75"/>
      <c r="J90" s="76"/>
      <c r="K90" s="75"/>
      <c r="L90" s="75"/>
      <c r="M90" s="75"/>
      <c r="N90" s="75"/>
      <c r="O90" s="77"/>
    </row>
    <row r="91" spans="1:15" ht="15" customHeight="1">
      <c r="A91" s="90">
        <v>11</v>
      </c>
      <c r="B91" s="92" t="s">
        <v>206</v>
      </c>
      <c r="C91" s="97" t="s">
        <v>107</v>
      </c>
      <c r="D91" s="98">
        <v>46</v>
      </c>
      <c r="E91" s="85"/>
      <c r="F91" s="85"/>
      <c r="G91" s="85"/>
      <c r="H91" s="85"/>
      <c r="I91" s="85"/>
      <c r="J91" s="86"/>
      <c r="K91" s="85"/>
      <c r="L91" s="85"/>
      <c r="M91" s="85"/>
      <c r="N91" s="85"/>
      <c r="O91" s="87"/>
    </row>
    <row r="92" spans="1:15" ht="15" customHeight="1">
      <c r="A92" s="91" t="s">
        <v>68</v>
      </c>
      <c r="B92" s="89" t="s">
        <v>190</v>
      </c>
      <c r="C92" s="88" t="s">
        <v>213</v>
      </c>
      <c r="D92" s="95">
        <v>1150</v>
      </c>
      <c r="E92" s="75"/>
      <c r="F92" s="75"/>
      <c r="G92" s="75"/>
      <c r="H92" s="75"/>
      <c r="I92" s="75"/>
      <c r="J92" s="76"/>
      <c r="K92" s="75"/>
      <c r="L92" s="75"/>
      <c r="M92" s="75"/>
      <c r="N92" s="75"/>
      <c r="O92" s="77"/>
    </row>
    <row r="93" spans="1:15" ht="15" customHeight="1">
      <c r="A93" s="91" t="s">
        <v>69</v>
      </c>
      <c r="B93" s="89" t="s">
        <v>191</v>
      </c>
      <c r="C93" s="88" t="s">
        <v>214</v>
      </c>
      <c r="D93" s="95">
        <v>473.56</v>
      </c>
      <c r="E93" s="75"/>
      <c r="F93" s="75"/>
      <c r="G93" s="75"/>
      <c r="H93" s="75"/>
      <c r="I93" s="75"/>
      <c r="J93" s="76"/>
      <c r="K93" s="75"/>
      <c r="L93" s="75"/>
      <c r="M93" s="75"/>
      <c r="N93" s="75"/>
      <c r="O93" s="77"/>
    </row>
    <row r="94" spans="1:15" ht="15" customHeight="1">
      <c r="A94" s="90">
        <v>12</v>
      </c>
      <c r="B94" s="92" t="s">
        <v>192</v>
      </c>
      <c r="C94" s="97" t="s">
        <v>14</v>
      </c>
      <c r="D94" s="98">
        <f>D95</f>
        <v>13.04</v>
      </c>
      <c r="E94" s="85"/>
      <c r="F94" s="85"/>
      <c r="G94" s="85"/>
      <c r="H94" s="85"/>
      <c r="I94" s="85"/>
      <c r="J94" s="86"/>
      <c r="K94" s="85"/>
      <c r="L94" s="85"/>
      <c r="M94" s="85"/>
      <c r="N94" s="85"/>
      <c r="O94" s="87"/>
    </row>
    <row r="95" spans="1:15" ht="15" customHeight="1">
      <c r="A95" s="88" t="s">
        <v>70</v>
      </c>
      <c r="B95" s="89" t="s">
        <v>193</v>
      </c>
      <c r="C95" s="88" t="s">
        <v>14</v>
      </c>
      <c r="D95" s="95">
        <v>13.04</v>
      </c>
      <c r="E95" s="75"/>
      <c r="F95" s="75"/>
      <c r="G95" s="75"/>
      <c r="H95" s="75"/>
      <c r="I95" s="75"/>
      <c r="J95" s="76"/>
      <c r="K95" s="75"/>
      <c r="L95" s="75"/>
      <c r="M95" s="75"/>
      <c r="N95" s="75"/>
      <c r="O95" s="77"/>
    </row>
    <row r="96" spans="1:15" ht="15" customHeight="1">
      <c r="A96" s="88" t="s">
        <v>71</v>
      </c>
      <c r="B96" s="89" t="s">
        <v>194</v>
      </c>
      <c r="C96" s="88" t="s">
        <v>14</v>
      </c>
      <c r="D96" s="95">
        <v>21.82</v>
      </c>
      <c r="E96" s="75"/>
      <c r="F96" s="75"/>
      <c r="G96" s="75"/>
      <c r="H96" s="75"/>
      <c r="I96" s="75"/>
      <c r="J96" s="76"/>
      <c r="K96" s="75"/>
      <c r="L96" s="75"/>
      <c r="M96" s="75"/>
      <c r="N96" s="75"/>
      <c r="O96" s="77"/>
    </row>
    <row r="97" spans="1:15" ht="31.5">
      <c r="A97" s="88" t="s">
        <v>195</v>
      </c>
      <c r="B97" s="89" t="s">
        <v>196</v>
      </c>
      <c r="C97" s="88" t="s">
        <v>14</v>
      </c>
      <c r="D97" s="95">
        <v>1.21</v>
      </c>
      <c r="E97" s="84"/>
      <c r="F97" s="72"/>
      <c r="G97" s="72"/>
      <c r="H97" s="72"/>
      <c r="I97" s="72"/>
      <c r="J97" s="73"/>
      <c r="K97" s="72"/>
      <c r="L97" s="72"/>
      <c r="M97" s="72"/>
      <c r="N97" s="72"/>
      <c r="O97" s="74"/>
    </row>
    <row r="98" spans="1:15" ht="15" customHeight="1">
      <c r="A98" s="88" t="s">
        <v>197</v>
      </c>
      <c r="B98" s="89" t="s">
        <v>198</v>
      </c>
      <c r="C98" s="88" t="s">
        <v>14</v>
      </c>
      <c r="D98" s="95">
        <v>8.78</v>
      </c>
      <c r="E98" s="75"/>
      <c r="F98" s="75"/>
      <c r="G98" s="75"/>
      <c r="H98" s="75"/>
      <c r="I98" s="75"/>
      <c r="J98" s="76"/>
      <c r="K98" s="75"/>
      <c r="L98" s="75"/>
      <c r="M98" s="75"/>
      <c r="N98" s="75"/>
      <c r="O98" s="77"/>
    </row>
    <row r="99" spans="1:15" ht="15" customHeight="1">
      <c r="A99" s="90">
        <v>13</v>
      </c>
      <c r="B99" s="92" t="s">
        <v>199</v>
      </c>
      <c r="C99" s="97" t="s">
        <v>212</v>
      </c>
      <c r="D99" s="93">
        <v>238.14</v>
      </c>
      <c r="E99" s="84"/>
      <c r="F99" s="72"/>
      <c r="G99" s="72"/>
      <c r="H99" s="72"/>
      <c r="I99" s="72"/>
      <c r="J99" s="73"/>
      <c r="K99" s="72"/>
      <c r="L99" s="72"/>
      <c r="M99" s="72"/>
      <c r="N99" s="72"/>
      <c r="O99" s="74"/>
    </row>
    <row r="100" spans="1:15" ht="31.5">
      <c r="A100" s="90">
        <v>14</v>
      </c>
      <c r="B100" s="92" t="s">
        <v>200</v>
      </c>
      <c r="C100" s="90" t="s">
        <v>5</v>
      </c>
      <c r="D100" s="96">
        <v>20</v>
      </c>
      <c r="E100" s="75"/>
      <c r="F100" s="75"/>
      <c r="G100" s="75"/>
      <c r="H100" s="75"/>
      <c r="I100" s="75"/>
      <c r="J100" s="76"/>
      <c r="K100" s="75"/>
      <c r="L100" s="75"/>
      <c r="M100" s="75"/>
      <c r="N100" s="75"/>
      <c r="O100" s="77"/>
    </row>
    <row r="101" spans="1:15" ht="15" customHeight="1">
      <c r="A101" s="90">
        <v>15</v>
      </c>
      <c r="B101" s="92" t="s">
        <v>201</v>
      </c>
      <c r="C101" s="97" t="s">
        <v>212</v>
      </c>
      <c r="D101" s="96">
        <v>3</v>
      </c>
      <c r="E101" s="75"/>
      <c r="F101" s="75"/>
      <c r="G101" s="75"/>
      <c r="H101" s="75"/>
      <c r="I101" s="75"/>
      <c r="J101" s="76"/>
      <c r="K101" s="75"/>
      <c r="L101" s="75"/>
      <c r="M101" s="75"/>
      <c r="N101" s="75"/>
      <c r="O101" s="77"/>
    </row>
    <row r="102" spans="1:15" ht="15" customHeight="1">
      <c r="A102" s="90">
        <v>16</v>
      </c>
      <c r="B102" s="92" t="s">
        <v>202</v>
      </c>
      <c r="C102" s="90" t="s">
        <v>5</v>
      </c>
      <c r="D102" s="96">
        <v>590</v>
      </c>
      <c r="E102" s="75"/>
      <c r="F102" s="75"/>
      <c r="G102" s="75"/>
      <c r="H102" s="75"/>
      <c r="I102" s="75"/>
      <c r="J102" s="76"/>
      <c r="K102" s="75"/>
      <c r="L102" s="75"/>
      <c r="M102" s="75"/>
      <c r="N102" s="75"/>
      <c r="O102" s="77"/>
    </row>
    <row r="103" spans="1:15" ht="15" customHeight="1">
      <c r="A103" s="90">
        <v>17</v>
      </c>
      <c r="B103" s="92" t="s">
        <v>203</v>
      </c>
      <c r="C103" s="90" t="s">
        <v>81</v>
      </c>
      <c r="D103" s="93">
        <v>1</v>
      </c>
      <c r="E103" s="84"/>
      <c r="F103" s="72"/>
      <c r="G103" s="72"/>
      <c r="H103" s="72"/>
      <c r="I103" s="72"/>
      <c r="J103" s="73"/>
      <c r="K103" s="72"/>
      <c r="L103" s="72"/>
      <c r="M103" s="72"/>
      <c r="N103" s="72"/>
      <c r="O103" s="74"/>
    </row>
    <row r="104" spans="1:15" ht="15.75" customHeight="1">
      <c r="A104" s="81"/>
      <c r="B104" s="138" t="s">
        <v>44</v>
      </c>
      <c r="C104" s="138"/>
      <c r="D104" s="138"/>
      <c r="E104" s="138"/>
      <c r="F104" s="138"/>
      <c r="G104" s="138"/>
      <c r="H104" s="138"/>
      <c r="I104" s="138"/>
      <c r="J104" s="138"/>
      <c r="K104" s="82"/>
      <c r="L104" s="82"/>
      <c r="M104" s="83"/>
      <c r="N104" s="82"/>
      <c r="O104" s="83"/>
    </row>
    <row r="107" spans="1:8" ht="15.75">
      <c r="A107" s="139" t="s">
        <v>50</v>
      </c>
      <c r="B107" s="139"/>
      <c r="C107" s="139"/>
      <c r="D107" s="139"/>
      <c r="E107" s="139"/>
      <c r="F107" s="139"/>
      <c r="G107" s="139"/>
      <c r="H107" s="139"/>
    </row>
    <row r="108" spans="1:8" ht="15.75">
      <c r="A108" s="142" t="s">
        <v>27</v>
      </c>
      <c r="B108" s="142"/>
      <c r="C108" s="142"/>
      <c r="D108" s="142"/>
      <c r="E108" s="142"/>
      <c r="F108" s="142"/>
      <c r="G108" s="142"/>
      <c r="H108" s="142"/>
    </row>
    <row r="109" ht="15.75">
      <c r="A109" s="69"/>
    </row>
    <row r="110" spans="1:8" ht="15.75">
      <c r="A110" s="139" t="s">
        <v>28</v>
      </c>
      <c r="B110" s="139"/>
      <c r="C110" s="139"/>
      <c r="D110" s="139"/>
      <c r="E110" s="139"/>
      <c r="F110" s="139"/>
      <c r="G110" s="139"/>
      <c r="H110" s="139"/>
    </row>
    <row r="111" spans="1:8" ht="15.75">
      <c r="A111" s="100"/>
      <c r="B111" s="100"/>
      <c r="C111" s="100"/>
      <c r="D111" s="100"/>
      <c r="E111" s="100"/>
      <c r="F111" s="100"/>
      <c r="G111" s="100"/>
      <c r="H111" s="100"/>
    </row>
    <row r="112" ht="15.75">
      <c r="A112" s="69"/>
    </row>
    <row r="113" spans="1:8" ht="15.75">
      <c r="A113" s="139" t="s">
        <v>29</v>
      </c>
      <c r="B113" s="139"/>
      <c r="C113" s="43"/>
      <c r="D113" s="43"/>
      <c r="E113" s="43"/>
      <c r="F113" s="43"/>
      <c r="G113" s="43"/>
      <c r="H113" s="43"/>
    </row>
  </sheetData>
  <sheetProtection/>
  <mergeCells count="21">
    <mergeCell ref="A113:B113"/>
    <mergeCell ref="D11:D12"/>
    <mergeCell ref="A107:H107"/>
    <mergeCell ref="A108:H108"/>
    <mergeCell ref="E11:J11"/>
    <mergeCell ref="L8:M8"/>
    <mergeCell ref="J9:K9"/>
    <mergeCell ref="A8:B8"/>
    <mergeCell ref="J8:K8"/>
    <mergeCell ref="B104:J104"/>
    <mergeCell ref="A110:H110"/>
    <mergeCell ref="A4:O4"/>
    <mergeCell ref="A6:O6"/>
    <mergeCell ref="A11:A12"/>
    <mergeCell ref="B11:B12"/>
    <mergeCell ref="M1:O1"/>
    <mergeCell ref="A3:O3"/>
    <mergeCell ref="H1:I1"/>
    <mergeCell ref="C11:C12"/>
    <mergeCell ref="N9:O9"/>
    <mergeCell ref="K11:O11"/>
  </mergeCells>
  <printOptions/>
  <pageMargins left="0.5905511811023623" right="0.5118110236220472" top="0.7480314960629921" bottom="0.7480314960629921" header="0.31496062992125984" footer="0.3149606299212598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2018-06-26T12:58:48Z</dcterms:modified>
  <cp:category/>
  <cp:version/>
  <cp:contentType/>
  <cp:contentStatus/>
</cp:coreProperties>
</file>